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3040" windowHeight="8355" tabRatio="764" activeTab="2"/>
  </bookViews>
  <sheets>
    <sheet name="y-1總表" sheetId="15" r:id="rId1"/>
    <sheet name="y-2檢核表" sheetId="5" r:id="rId2"/>
    <sheet name="y-3-1 概算表(8-12月)" sheetId="12" r:id="rId3"/>
    <sheet name="y-3-2概算表(1-7月)" sheetId="16" r:id="rId4"/>
    <sheet name="y-4子計畫經費項目總計" sheetId="14" r:id="rId5"/>
    <sheet name="物品費清單" sheetId="17" r:id="rId6"/>
    <sheet name="資料蒐集費" sheetId="18" r:id="rId7"/>
    <sheet name="圖書光碟" sheetId="19" r:id="rId8"/>
  </sheets>
  <definedNames>
    <definedName name="OLE_LINK1" localSheetId="1">'y-2檢核表'!$A$3</definedName>
    <definedName name="_xlnm.Print_Area" localSheetId="7">圖書光碟!$A$1:$G$62</definedName>
    <definedName name="_xlnm.Print_Titles" localSheetId="1">'y-2檢核表'!$1:$5</definedName>
  </definedNames>
  <calcPr calcId="144525"/>
</workbook>
</file>

<file path=xl/calcChain.xml><?xml version="1.0" encoding="utf-8"?>
<calcChain xmlns="http://schemas.openxmlformats.org/spreadsheetml/2006/main">
  <c r="F23" i="12" l="1"/>
  <c r="F22" i="12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52" i="19"/>
  <c r="F27" i="18"/>
  <c r="F18" i="18"/>
  <c r="F54" i="17"/>
  <c r="F44" i="17"/>
  <c r="F9" i="12" l="1"/>
  <c r="F18" i="12"/>
  <c r="F19" i="12"/>
  <c r="F20" i="12"/>
  <c r="N30" i="5" l="1"/>
  <c r="M30" i="5"/>
  <c r="L30" i="5"/>
  <c r="M14" i="5"/>
  <c r="M15" i="5"/>
  <c r="M16" i="5"/>
  <c r="L16" i="5"/>
  <c r="N16" i="5" s="1"/>
  <c r="D19" i="5" l="1"/>
  <c r="B5" i="15" l="1"/>
  <c r="E5" i="15"/>
  <c r="D5" i="15"/>
  <c r="C5" i="15"/>
  <c r="M23" i="5"/>
  <c r="M24" i="5"/>
  <c r="L23" i="5"/>
  <c r="L24" i="5"/>
  <c r="M9" i="5"/>
  <c r="M10" i="5"/>
  <c r="L10" i="5"/>
  <c r="L9" i="5"/>
  <c r="N24" i="5" l="1"/>
  <c r="N10" i="5"/>
  <c r="N23" i="5"/>
  <c r="N9" i="5"/>
  <c r="F36" i="16"/>
  <c r="F35" i="16"/>
  <c r="F34" i="16"/>
  <c r="F33" i="16"/>
  <c r="F32" i="16"/>
  <c r="F28" i="16"/>
  <c r="F27" i="16"/>
  <c r="F26" i="16"/>
  <c r="F25" i="16"/>
  <c r="F23" i="16"/>
  <c r="F22" i="14"/>
  <c r="G22" i="14"/>
  <c r="D22" i="14"/>
  <c r="F21" i="12"/>
  <c r="F14" i="12"/>
  <c r="F15" i="12"/>
  <c r="F24" i="16" l="1"/>
  <c r="F37" i="16"/>
  <c r="F29" i="16"/>
  <c r="F30" i="16" s="1"/>
  <c r="F38" i="16" s="1"/>
  <c r="K33" i="5"/>
  <c r="E19" i="5"/>
  <c r="F19" i="5"/>
  <c r="G19" i="5"/>
  <c r="H19" i="5"/>
  <c r="I19" i="5"/>
  <c r="K19" i="5"/>
  <c r="J19" i="5"/>
  <c r="E31" i="14"/>
  <c r="F13" i="14" s="1"/>
  <c r="C31" i="14"/>
  <c r="G33" i="5"/>
  <c r="G5" i="14"/>
  <c r="F27" i="12"/>
  <c r="F28" i="12"/>
  <c r="F11" i="12"/>
  <c r="L32" i="5"/>
  <c r="M26" i="5"/>
  <c r="L26" i="5"/>
  <c r="M18" i="5"/>
  <c r="L18" i="5"/>
  <c r="L14" i="5"/>
  <c r="L6" i="5"/>
  <c r="L20" i="5"/>
  <c r="B7" i="15"/>
  <c r="G7" i="14"/>
  <c r="M29" i="5"/>
  <c r="L29" i="5"/>
  <c r="M9" i="15"/>
  <c r="L9" i="15"/>
  <c r="K9" i="15"/>
  <c r="J33" i="5"/>
  <c r="H33" i="5"/>
  <c r="D33" i="5"/>
  <c r="F33" i="5"/>
  <c r="I33" i="5"/>
  <c r="E33" i="5"/>
  <c r="E8" i="15"/>
  <c r="E7" i="15"/>
  <c r="E6" i="15"/>
  <c r="D8" i="15"/>
  <c r="D7" i="15"/>
  <c r="D6" i="15"/>
  <c r="C8" i="15"/>
  <c r="C7" i="15"/>
  <c r="C6" i="15"/>
  <c r="B8" i="15"/>
  <c r="B6" i="15"/>
  <c r="J9" i="15"/>
  <c r="F36" i="12"/>
  <c r="F35" i="12"/>
  <c r="F34" i="12"/>
  <c r="F33" i="12"/>
  <c r="F32" i="12"/>
  <c r="F26" i="12"/>
  <c r="F25" i="12"/>
  <c r="F17" i="12"/>
  <c r="F16" i="12"/>
  <c r="F13" i="12"/>
  <c r="F12" i="12"/>
  <c r="F10" i="12"/>
  <c r="F8" i="12"/>
  <c r="M32" i="5"/>
  <c r="M31" i="5"/>
  <c r="M28" i="5"/>
  <c r="M27" i="5"/>
  <c r="M25" i="5"/>
  <c r="M22" i="5"/>
  <c r="M21" i="5"/>
  <c r="M20" i="5"/>
  <c r="L31" i="5"/>
  <c r="L28" i="5"/>
  <c r="L27" i="5"/>
  <c r="L25" i="5"/>
  <c r="L22" i="5"/>
  <c r="L21" i="5"/>
  <c r="M7" i="5"/>
  <c r="M8" i="5"/>
  <c r="M11" i="5"/>
  <c r="M12" i="5"/>
  <c r="M13" i="5"/>
  <c r="M17" i="5"/>
  <c r="L7" i="5"/>
  <c r="L8" i="5"/>
  <c r="L11" i="5"/>
  <c r="L12" i="5"/>
  <c r="L13" i="5"/>
  <c r="L15" i="5"/>
  <c r="L17" i="5"/>
  <c r="M6" i="5"/>
  <c r="G8" i="14"/>
  <c r="G6" i="14"/>
  <c r="D27" i="14"/>
  <c r="G10" i="14"/>
  <c r="G9" i="14"/>
  <c r="G11" i="14"/>
  <c r="G12" i="14"/>
  <c r="G13" i="14"/>
  <c r="G14" i="14"/>
  <c r="G15" i="14"/>
  <c r="G16" i="14"/>
  <c r="G17" i="14"/>
  <c r="G18" i="14"/>
  <c r="G19" i="14"/>
  <c r="G20" i="14"/>
  <c r="G21" i="14"/>
  <c r="G23" i="14"/>
  <c r="G24" i="14"/>
  <c r="G25" i="14"/>
  <c r="G26" i="14"/>
  <c r="G27" i="14"/>
  <c r="G28" i="14"/>
  <c r="G29" i="14"/>
  <c r="G30" i="14"/>
  <c r="F24" i="14"/>
  <c r="D15" i="14"/>
  <c r="D16" i="14"/>
  <c r="D12" i="14"/>
  <c r="D18" i="14"/>
  <c r="D25" i="14"/>
  <c r="D9" i="14"/>
  <c r="D5" i="14"/>
  <c r="D10" i="14"/>
  <c r="D11" i="14"/>
  <c r="D13" i="14"/>
  <c r="D29" i="14"/>
  <c r="D20" i="14"/>
  <c r="D26" i="14"/>
  <c r="D21" i="14"/>
  <c r="D14" i="14"/>
  <c r="D24" i="14"/>
  <c r="D23" i="14"/>
  <c r="D17" i="14"/>
  <c r="D28" i="14"/>
  <c r="D30" i="14"/>
  <c r="D19" i="14"/>
  <c r="F28" i="14" l="1"/>
  <c r="G31" i="14"/>
  <c r="H22" i="14" s="1"/>
  <c r="G5" i="15"/>
  <c r="H5" i="15"/>
  <c r="N29" i="5"/>
  <c r="F9" i="14"/>
  <c r="F15" i="14"/>
  <c r="F11" i="14"/>
  <c r="F12" i="14"/>
  <c r="F17" i="14"/>
  <c r="H14" i="14"/>
  <c r="F21" i="14"/>
  <c r="F29" i="14"/>
  <c r="F23" i="14"/>
  <c r="F27" i="14"/>
  <c r="H19" i="14"/>
  <c r="F34" i="5"/>
  <c r="F19" i="14"/>
  <c r="F20" i="14"/>
  <c r="F5" i="14"/>
  <c r="F18" i="14"/>
  <c r="F10" i="14"/>
  <c r="F25" i="14"/>
  <c r="F14" i="14"/>
  <c r="F30" i="14"/>
  <c r="F26" i="14"/>
  <c r="F16" i="14"/>
  <c r="N18" i="5"/>
  <c r="N22" i="5"/>
  <c r="N31" i="5"/>
  <c r="N6" i="5"/>
  <c r="F6" i="15"/>
  <c r="N17" i="5"/>
  <c r="F7" i="15"/>
  <c r="N8" i="5"/>
  <c r="N21" i="5"/>
  <c r="N27" i="5"/>
  <c r="N32" i="5"/>
  <c r="H6" i="15"/>
  <c r="O6" i="15" s="1"/>
  <c r="G8" i="15"/>
  <c r="N8" i="15" s="1"/>
  <c r="N25" i="5"/>
  <c r="N11" i="5"/>
  <c r="B9" i="15"/>
  <c r="N14" i="5"/>
  <c r="K34" i="5"/>
  <c r="J34" i="5"/>
  <c r="G7" i="15"/>
  <c r="N7" i="15" s="1"/>
  <c r="H7" i="15"/>
  <c r="O7" i="15" s="1"/>
  <c r="G6" i="15"/>
  <c r="N6" i="15" s="1"/>
  <c r="N12" i="5"/>
  <c r="O5" i="15"/>
  <c r="N13" i="5"/>
  <c r="N7" i="5"/>
  <c r="N28" i="5"/>
  <c r="M33" i="5"/>
  <c r="N20" i="5"/>
  <c r="N26" i="5"/>
  <c r="I34" i="5"/>
  <c r="E34" i="5"/>
  <c r="G34" i="5"/>
  <c r="M19" i="5"/>
  <c r="H8" i="15"/>
  <c r="O8" i="15" s="1"/>
  <c r="H34" i="5"/>
  <c r="D34" i="5"/>
  <c r="F8" i="15"/>
  <c r="F29" i="12"/>
  <c r="F24" i="12"/>
  <c r="F37" i="12"/>
  <c r="D9" i="15"/>
  <c r="C9" i="15"/>
  <c r="E9" i="15"/>
  <c r="F5" i="15"/>
  <c r="H24" i="14"/>
  <c r="H21" i="14"/>
  <c r="H16" i="14"/>
  <c r="H30" i="14"/>
  <c r="H27" i="14"/>
  <c r="H23" i="14"/>
  <c r="H11" i="14"/>
  <c r="H15" i="14"/>
  <c r="H10" i="14"/>
  <c r="H13" i="14"/>
  <c r="H18" i="14"/>
  <c r="H29" i="14"/>
  <c r="H25" i="14"/>
  <c r="H12" i="14"/>
  <c r="H26" i="14"/>
  <c r="H17" i="14"/>
  <c r="H20" i="14"/>
  <c r="L19" i="5"/>
  <c r="L33" i="5"/>
  <c r="N15" i="5"/>
  <c r="H9" i="14" l="1"/>
  <c r="H28" i="14"/>
  <c r="H5" i="14"/>
  <c r="F9" i="15"/>
  <c r="I7" i="15"/>
  <c r="N33" i="5"/>
  <c r="I6" i="15"/>
  <c r="I8" i="15"/>
  <c r="H9" i="15"/>
  <c r="O9" i="15" s="1"/>
  <c r="M34" i="5"/>
  <c r="F30" i="12"/>
  <c r="F38" i="12" s="1"/>
  <c r="I5" i="15"/>
  <c r="N5" i="15"/>
  <c r="G9" i="15"/>
  <c r="N9" i="15" s="1"/>
  <c r="N19" i="5"/>
  <c r="L34" i="5"/>
  <c r="N34" i="5" l="1"/>
  <c r="M35" i="5" s="1"/>
  <c r="I9" i="15"/>
  <c r="L35" i="5" l="1"/>
</calcChain>
</file>

<file path=xl/comments1.xml><?xml version="1.0" encoding="utf-8"?>
<comments xmlns="http://schemas.openxmlformats.org/spreadsheetml/2006/main">
  <authors>
    <author>user01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2.xml><?xml version="1.0" encoding="utf-8"?>
<comments xmlns="http://schemas.openxmlformats.org/spreadsheetml/2006/main">
  <authors>
    <author>user01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3.xml><?xml version="1.0" encoding="utf-8"?>
<comments xmlns="http://schemas.openxmlformats.org/spreadsheetml/2006/main">
  <authors>
    <author>user01</author>
  </authors>
  <commentList>
    <comment ref="H5" authorId="0">
      <text>
        <r>
          <rPr>
            <sz val="9"/>
            <color indexed="81"/>
            <rFont val="細明體"/>
            <family val="3"/>
            <charset val="136"/>
          </rPr>
          <t>比例上限30%，
因應課綱需求
最高可達40%</t>
        </r>
      </text>
    </comment>
    <comment ref="H11" authorId="0">
      <text>
        <r>
          <rPr>
            <b/>
            <sz val="9"/>
            <color indexed="81"/>
            <rFont val="細明體"/>
            <family val="3"/>
            <charset val="136"/>
          </rPr>
          <t>上限比例3%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sz val="9"/>
            <color indexed="81"/>
            <rFont val="細明體"/>
            <family val="3"/>
            <charset val="136"/>
          </rPr>
          <t>上限比例10%</t>
        </r>
      </text>
    </comment>
    <comment ref="H14" authorId="0">
      <text>
        <r>
          <rPr>
            <sz val="9"/>
            <color indexed="81"/>
            <rFont val="細明體"/>
            <family val="3"/>
            <charset val="136"/>
          </rPr>
          <t>上限為30千元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細明體"/>
            <family val="3"/>
            <charset val="136"/>
          </rPr>
          <t>上限比例15%</t>
        </r>
      </text>
    </comment>
    <comment ref="H18" authorId="0">
      <text>
        <r>
          <rPr>
            <b/>
            <sz val="9"/>
            <color indexed="81"/>
            <rFont val="細明體"/>
            <family val="3"/>
            <charset val="136"/>
          </rPr>
          <t>上限比例20%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細明體"/>
            <family val="3"/>
            <charset val="136"/>
          </rPr>
          <t>上限比例20%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color indexed="81"/>
            <rFont val="細明體"/>
            <family val="3"/>
            <charset val="136"/>
          </rPr>
          <t>上限比例5%</t>
        </r>
      </text>
    </comment>
    <comment ref="H25" authorId="0">
      <text>
        <r>
          <rPr>
            <sz val="9"/>
            <color indexed="81"/>
            <rFont val="細明體"/>
            <family val="3"/>
            <charset val="136"/>
          </rPr>
          <t>上限比例10%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sz val="9"/>
            <color indexed="81"/>
            <rFont val="細明體"/>
            <family val="3"/>
            <charset val="136"/>
          </rPr>
          <t>上限比例20%，隸屬直轄市或縣市政府之學校，請遵循隸屬主管機關規定比例上限編列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color indexed="81"/>
            <rFont val="細明體"/>
            <family val="3"/>
            <charset val="136"/>
          </rPr>
          <t>學生獎學金+學生獎助金上限比例20%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<sst xmlns="http://schemas.openxmlformats.org/spreadsheetml/2006/main" count="360" uniqueCount="201">
  <si>
    <t>經常門</t>
  </si>
  <si>
    <t>資本門</t>
  </si>
  <si>
    <t>年度</t>
  </si>
  <si>
    <r>
      <t>單位：</t>
    </r>
    <r>
      <rPr>
        <sz val="12"/>
        <color indexed="10"/>
        <rFont val="細明體"/>
        <family val="3"/>
        <charset val="136"/>
      </rPr>
      <t>仟</t>
    </r>
    <r>
      <rPr>
        <sz val="12"/>
        <rFont val="細明體"/>
        <family val="3"/>
        <charset val="136"/>
      </rPr>
      <t>元</t>
    </r>
    <phoneticPr fontId="1" type="noConversion"/>
  </si>
  <si>
    <t xml:space="preserve"> </t>
    <phoneticPr fontId="1" type="noConversion"/>
  </si>
  <si>
    <t xml:space="preserve"> </t>
    <phoneticPr fontId="1" type="noConversion"/>
  </si>
  <si>
    <t>單位</t>
  </si>
  <si>
    <t>數量</t>
  </si>
  <si>
    <t>單價</t>
  </si>
  <si>
    <t>總價</t>
  </si>
  <si>
    <t>說明用途</t>
  </si>
  <si>
    <t>業務費</t>
  </si>
  <si>
    <t>經資門比例</t>
    <phoneticPr fontId="1" type="noConversion"/>
  </si>
  <si>
    <t>自籌款</t>
    <phoneticPr fontId="1" type="noConversion"/>
  </si>
  <si>
    <t>獎補助費</t>
    <phoneticPr fontId="1" type="noConversion"/>
  </si>
  <si>
    <t>經費項目名稱</t>
    <phoneticPr fontId="1" type="noConversion"/>
  </si>
  <si>
    <t>授課鐘點費</t>
    <phoneticPr fontId="1" type="noConversion"/>
  </si>
  <si>
    <t>全民健康保險補充保費</t>
    <phoneticPr fontId="1" type="noConversion"/>
  </si>
  <si>
    <t>印刷費</t>
    <phoneticPr fontId="1" type="noConversion"/>
  </si>
  <si>
    <t>資料蒐集費</t>
    <phoneticPr fontId="1" type="noConversion"/>
  </si>
  <si>
    <t>膳宿費</t>
    <phoneticPr fontId="1" type="noConversion"/>
  </si>
  <si>
    <t>保險費</t>
    <phoneticPr fontId="1" type="noConversion"/>
  </si>
  <si>
    <t>租車費</t>
    <phoneticPr fontId="1" type="noConversion"/>
  </si>
  <si>
    <t>材料費</t>
    <phoneticPr fontId="1" type="noConversion"/>
  </si>
  <si>
    <t>物品費</t>
    <phoneticPr fontId="1" type="noConversion"/>
  </si>
  <si>
    <t>設備維護費</t>
    <phoneticPr fontId="1" type="noConversion"/>
  </si>
  <si>
    <t>經常門</t>
    <phoneticPr fontId="1" type="noConversion"/>
  </si>
  <si>
    <t>業務費</t>
    <phoneticPr fontId="1" type="noConversion"/>
  </si>
  <si>
    <t>學生獎學金</t>
    <phoneticPr fontId="1" type="noConversion"/>
  </si>
  <si>
    <t>比例</t>
    <phoneticPr fontId="1" type="noConversion"/>
  </si>
  <si>
    <t>經常門總計</t>
    <phoneticPr fontId="1" type="noConversion"/>
  </si>
  <si>
    <t>總計</t>
    <phoneticPr fontId="1" type="noConversion"/>
  </si>
  <si>
    <t>說明：1. 為了協助及早完成經費核定，請學校加總各子計畫之經費項目。</t>
    <phoneticPr fontId="1" type="noConversion"/>
  </si>
  <si>
    <r>
      <t>名稱</t>
    </r>
    <r>
      <rPr>
        <sz val="11"/>
        <color indexed="10"/>
        <rFont val="標楷體"/>
        <family val="4"/>
        <charset val="136"/>
      </rPr>
      <t>(下拉式選單)</t>
    </r>
    <phoneticPr fontId="1" type="noConversion"/>
  </si>
  <si>
    <t>學生獎助金</t>
    <phoneticPr fontId="1" type="noConversion"/>
  </si>
  <si>
    <t>稿費</t>
    <phoneticPr fontId="1" type="noConversion"/>
  </si>
  <si>
    <t>裁判費</t>
    <phoneticPr fontId="1" type="noConversion"/>
  </si>
  <si>
    <t>場地使用費</t>
    <phoneticPr fontId="1" type="noConversion"/>
  </si>
  <si>
    <t>設備使用費</t>
    <phoneticPr fontId="1" type="noConversion"/>
  </si>
  <si>
    <t>軟體授權費</t>
    <phoneticPr fontId="1" type="noConversion"/>
  </si>
  <si>
    <t>軟體設計費</t>
    <phoneticPr fontId="1" type="noConversion"/>
  </si>
  <si>
    <t>指導費</t>
    <phoneticPr fontId="1" type="noConversion"/>
  </si>
  <si>
    <t>諮詢費</t>
    <phoneticPr fontId="1" type="noConversion"/>
  </si>
  <si>
    <t>設備及投資</t>
    <phoneticPr fontId="1" type="noConversion"/>
  </si>
  <si>
    <t>講座鐘點費(外聘)</t>
    <phoneticPr fontId="1" type="noConversion"/>
  </si>
  <si>
    <t>講座鐘點費(內聘)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</si>
  <si>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</si>
  <si>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</si>
  <si>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</si>
  <si>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</si>
  <si>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資本門</t>
    <phoneticPr fontId="1" type="noConversion"/>
  </si>
  <si>
    <t>合計數</t>
    <phoneticPr fontId="1" type="noConversion"/>
  </si>
  <si>
    <t>子計畫項目名稱</t>
    <phoneticPr fontId="1" type="noConversion"/>
  </si>
  <si>
    <t>子計畫代碼</t>
    <phoneticPr fontId="1" type="noConversion"/>
  </si>
  <si>
    <t>計畫代碼</t>
    <phoneticPr fontId="1" type="noConversion"/>
  </si>
  <si>
    <t>其他補助款</t>
    <phoneticPr fontId="1" type="noConversion"/>
  </si>
  <si>
    <t>資本門</t>
    <phoneticPr fontId="1" type="noConversion"/>
  </si>
  <si>
    <t>合計數</t>
    <phoneticPr fontId="1" type="noConversion"/>
  </si>
  <si>
    <t>子計畫代碼:A-1　</t>
    <phoneticPr fontId="1" type="noConversion"/>
  </si>
  <si>
    <t>子計畫名稱:</t>
    <phoneticPr fontId="1" type="noConversion"/>
  </si>
  <si>
    <t xml:space="preserve">            2. 總計為各子計畫之經費加總。(例如：講座鐘點費A-1,A-2..B-1,B-2,..C-1,C-2…之加總)</t>
    <phoneticPr fontId="1" type="noConversion"/>
  </si>
  <si>
    <t xml:space="preserve">            3. 比例：子計畫經費項目之總計 / 經常門總計。</t>
    <phoneticPr fontId="1" type="noConversion"/>
  </si>
  <si>
    <t>獎補助費</t>
    <phoneticPr fontId="1" type="noConversion"/>
  </si>
  <si>
    <t>優質化整體經費</t>
    <phoneticPr fontId="1" type="noConversion"/>
  </si>
  <si>
    <t>小  計</t>
    <phoneticPr fontId="1" type="noConversion"/>
  </si>
  <si>
    <t>經常門</t>
    <phoneticPr fontId="1" type="noConversion"/>
  </si>
  <si>
    <t>經常門</t>
    <phoneticPr fontId="1" type="noConversion"/>
  </si>
  <si>
    <t>資本門</t>
    <phoneticPr fontId="1" type="noConversion"/>
  </si>
  <si>
    <t>經常門執行率</t>
    <phoneticPr fontId="1" type="noConversion"/>
  </si>
  <si>
    <t>資本門執行率</t>
    <phoneticPr fontId="1" type="noConversion"/>
  </si>
  <si>
    <t>初審申請    金額</t>
    <phoneticPr fontId="1" type="noConversion"/>
  </si>
  <si>
    <t>核定     金額</t>
    <phoneticPr fontId="1" type="noConversion"/>
  </si>
  <si>
    <t>說明：1. 子計畫表單可自行增加。</t>
    <phoneticPr fontId="1" type="noConversion"/>
  </si>
  <si>
    <t xml:space="preserve">            2.說明用途欄請勿空白，請簡略描述。 </t>
    <phoneticPr fontId="1" type="noConversion"/>
  </si>
  <si>
    <t xml:space="preserve">            3.計畫書PDF檔的經費表需核章。</t>
    <phoneticPr fontId="1" type="noConversion"/>
  </si>
  <si>
    <t xml:space="preserve">            4.年度經費概算表排版編列請依上下學期放一起，以利審查。(Ex：A-1  8-12月，接A-1  1-7月)</t>
    <phoneticPr fontId="1" type="noConversion"/>
  </si>
  <si>
    <t>老師和組長辛苦了!</t>
    <phoneticPr fontId="1" type="noConversion"/>
  </si>
  <si>
    <t xml:space="preserve">            2、優質化專案補助款：指的是教育部的補助款。</t>
    <phoneticPr fontId="1" type="noConversion"/>
  </si>
  <si>
    <t>經費配置來源</t>
    <phoneticPr fontId="1" type="noConversion"/>
  </si>
  <si>
    <t>經費配置來源</t>
    <phoneticPr fontId="1" type="noConversion"/>
  </si>
  <si>
    <t>講座助理鐘點費</t>
    <phoneticPr fontId="1" type="noConversion"/>
  </si>
  <si>
    <r>
      <rPr>
        <b/>
        <sz val="16"/>
        <rFont val="新細明體"/>
        <family val="1"/>
        <charset val="136"/>
      </rPr>
      <t>表</t>
    </r>
    <r>
      <rPr>
        <b/>
        <sz val="16"/>
        <rFont val="Apple LiGothic Medium"/>
        <family val="2"/>
      </rPr>
      <t xml:space="preserve">y-3-1 </t>
    </r>
    <r>
      <rPr>
        <b/>
        <sz val="16"/>
        <rFont val="新細明體"/>
        <family val="1"/>
        <charset val="136"/>
      </rPr>
      <t>○○高</t>
    </r>
    <r>
      <rPr>
        <b/>
        <sz val="16"/>
        <rFont val="細明體"/>
        <family val="3"/>
        <charset val="136"/>
      </rPr>
      <t>中優質化年度子計畫經費概算表</t>
    </r>
    <r>
      <rPr>
        <b/>
        <sz val="16"/>
        <rFont val="Apple LiGothic Medium"/>
        <family val="2"/>
      </rPr>
      <t>(8-12</t>
    </r>
    <r>
      <rPr>
        <b/>
        <sz val="16"/>
        <rFont val="細明體"/>
        <family val="3"/>
        <charset val="136"/>
      </rPr>
      <t>月</t>
    </r>
    <r>
      <rPr>
        <b/>
        <sz val="16"/>
        <rFont val="Apple LiGothic Medium"/>
        <family val="2"/>
      </rPr>
      <t>)</t>
    </r>
    <phoneticPr fontId="1" type="noConversion"/>
  </si>
  <si>
    <t>表y-4 子計畫經常門經費項目彙計表 (子計畫A-D)</t>
    <phoneticPr fontId="1" type="noConversion"/>
  </si>
  <si>
    <t>國內旅費</t>
    <phoneticPr fontId="1" type="noConversion"/>
  </si>
  <si>
    <t>優質化專案直轄市、縣(市)立學校主管機關配合款</t>
    <phoneticPr fontId="1" type="noConversion"/>
  </si>
  <si>
    <t>優質化整體經費分析</t>
    <phoneticPr fontId="1" type="noConversion"/>
  </si>
  <si>
    <r>
      <t>優質化專案</t>
    </r>
    <r>
      <rPr>
        <sz val="12"/>
        <color indexed="10"/>
        <rFont val="標楷體"/>
        <family val="4"/>
        <charset val="136"/>
      </rPr>
      <t>教育部</t>
    </r>
    <r>
      <rPr>
        <sz val="12"/>
        <color indexed="8"/>
        <rFont val="標楷體"/>
        <family val="4"/>
        <charset val="136"/>
      </rPr>
      <t>補助款</t>
    </r>
    <phoneticPr fontId="1" type="noConversion"/>
  </si>
  <si>
    <t>優質化專案教育部補助款
(A)</t>
    <phoneticPr fontId="1" type="noConversion"/>
  </si>
  <si>
    <t>優質化專案直轄市、縣(市)立學校主管機關配合款
(B)</t>
    <phoneticPr fontId="1" type="noConversion"/>
  </si>
  <si>
    <t xml:space="preserve">自籌款
(C)  </t>
    <phoneticPr fontId="1" type="noConversion"/>
  </si>
  <si>
    <t>其他補助款
(D)</t>
    <phoneticPr fontId="1" type="noConversion"/>
  </si>
  <si>
    <t>優質化整體經費
A+B+C+D</t>
    <phoneticPr fontId="1" type="noConversion"/>
  </si>
  <si>
    <t>(一)經常門</t>
    <phoneticPr fontId="1" type="noConversion"/>
  </si>
  <si>
    <t xml:space="preserve">           小計          </t>
  </si>
  <si>
    <t>經常門小計</t>
    <phoneticPr fontId="1" type="noConversion"/>
  </si>
  <si>
    <t>(二)資本門</t>
    <phoneticPr fontId="1" type="noConversion"/>
  </si>
  <si>
    <t xml:space="preserve">           資本門小計          </t>
    <phoneticPr fontId="1" type="noConversion"/>
  </si>
  <si>
    <t>承辦人:          承辦主任:          主計主任:          校長:</t>
    <phoneticPr fontId="1" type="noConversion"/>
  </si>
  <si>
    <r>
      <rPr>
        <b/>
        <sz val="16"/>
        <rFont val="新細明體"/>
        <family val="1"/>
        <charset val="136"/>
      </rPr>
      <t>表</t>
    </r>
    <r>
      <rPr>
        <b/>
        <sz val="16"/>
        <rFont val="Apple LiGothic Medium"/>
        <family val="2"/>
      </rPr>
      <t xml:space="preserve">y-3-1 </t>
    </r>
    <r>
      <rPr>
        <b/>
        <sz val="16"/>
        <rFont val="新細明體"/>
        <family val="1"/>
        <charset val="136"/>
      </rPr>
      <t>○○高</t>
    </r>
    <r>
      <rPr>
        <b/>
        <sz val="16"/>
        <rFont val="細明體"/>
        <family val="3"/>
        <charset val="136"/>
      </rPr>
      <t>中優質化年度子計畫經費概算表</t>
    </r>
    <r>
      <rPr>
        <b/>
        <sz val="16"/>
        <rFont val="Apple LiGothic Medium"/>
        <family val="2"/>
      </rPr>
      <t>(1-7</t>
    </r>
    <r>
      <rPr>
        <b/>
        <sz val="16"/>
        <rFont val="細明體"/>
        <family val="3"/>
        <charset val="136"/>
      </rPr>
      <t>月</t>
    </r>
    <r>
      <rPr>
        <b/>
        <sz val="16"/>
        <rFont val="Apple LiGothic Medium"/>
        <family val="2"/>
      </rPr>
      <t>)</t>
    </r>
    <phoneticPr fontId="1" type="noConversion"/>
  </si>
  <si>
    <t xml:space="preserve">             屬第三級最高補助比率為百分之八十八；屬第四級最高補助比率為百分之八十九；其第五級最高補助比率為百分之九十。</t>
    <phoneticPr fontId="1" type="noConversion"/>
  </si>
  <si>
    <t xml:space="preserve">            3、直轄市(縣市立主管機關配合款)：依照高中優質化輔助方案經費要點，就各直轄市、縣（市）政府財力級次，給予不同補助比率，屬第一級者，最高補助比率為百分之八十；屬第二級者，最高補助比率為</t>
    <phoneticPr fontId="1" type="noConversion"/>
  </si>
  <si>
    <r>
      <t>單位：</t>
    </r>
    <r>
      <rPr>
        <sz val="12"/>
        <color indexed="10"/>
        <rFont val="細明體"/>
        <family val="3"/>
        <charset val="136"/>
      </rPr>
      <t>仟</t>
    </r>
    <r>
      <rPr>
        <sz val="12"/>
        <rFont val="細明體"/>
        <family val="3"/>
        <charset val="136"/>
      </rPr>
      <t>元</t>
    </r>
    <phoneticPr fontId="1" type="noConversion"/>
  </si>
  <si>
    <t>說明： 1. 經資門比例：經常門= 經常門總額/全學年合計；資本門= 資本門總額/全學年合計。</t>
    <phoneticPr fontId="1" type="noConversion"/>
  </si>
  <si>
    <t xml:space="preserve">             2. 年度經常門、資本門合計經費請配合國教署核定金額。</t>
    <phoneticPr fontId="1" type="noConversion"/>
  </si>
  <si>
    <t xml:space="preserve">             3. 隸屬縣市政府的學校，請依國教署補助比例和核定金額編列配合款。</t>
    <phoneticPr fontId="1" type="noConversion"/>
  </si>
  <si>
    <t xml:space="preserve">    4. 優質化專案補助款：指的是教育部的補助款</t>
    <phoneticPr fontId="1" type="noConversion"/>
  </si>
  <si>
    <t xml:space="preserve">    5. 經資門比例以1：1為原則。</t>
    <phoneticPr fontId="1" type="noConversion"/>
  </si>
  <si>
    <t>工讀費</t>
    <phoneticPr fontId="1" type="noConversion"/>
  </si>
  <si>
    <t>雜支</t>
    <phoneticPr fontId="1" type="noConversion"/>
  </si>
  <si>
    <t>經費來源</t>
    <phoneticPr fontId="1" type="noConversion"/>
  </si>
  <si>
    <t xml:space="preserve">            5.經費來源欄由學校視需求填列</t>
    <phoneticPr fontId="1" type="noConversion"/>
  </si>
  <si>
    <t>表y-1 OO高中優質化年度經費編列總表【108學年度】</t>
    <phoneticPr fontId="1" type="noConversion"/>
  </si>
  <si>
    <t>說明：1、執行情形目前無法填寫，請於109年7月31日執行完畢後，最慢於9月底前填寫，並將此108學年度完整版經費總表上傳至"資訊網/計畫資料上傳區/學校經費表。(請先刪除舊有檔案，方可上傳新檔案)</t>
    <phoneticPr fontId="1" type="noConversion"/>
  </si>
  <si>
    <t>執行情形(108年-109年9月底前填寫)</t>
    <phoneticPr fontId="1" type="noConversion"/>
  </si>
  <si>
    <t>表y-2 OO高中優質化年度經費編列檢核表【108學年度】</t>
    <phoneticPr fontId="1" type="noConversion"/>
  </si>
  <si>
    <r>
      <t>109</t>
    </r>
    <r>
      <rPr>
        <b/>
        <sz val="12"/>
        <rFont val="細明體"/>
        <family val="3"/>
        <charset val="136"/>
      </rPr>
      <t>會計年度合計</t>
    </r>
    <phoneticPr fontId="1" type="noConversion"/>
  </si>
  <si>
    <t>108全學年合計</t>
    <phoneticPr fontId="1" type="noConversion"/>
  </si>
  <si>
    <r>
      <t>108</t>
    </r>
    <r>
      <rPr>
        <sz val="10"/>
        <rFont val="細明體"/>
        <family val="3"/>
        <charset val="136"/>
      </rPr>
      <t>會計年度︵</t>
    </r>
    <r>
      <rPr>
        <sz val="10"/>
        <rFont val="Apple LiGothic Medium"/>
        <family val="2"/>
      </rPr>
      <t>108</t>
    </r>
    <r>
      <rPr>
        <sz val="10"/>
        <rFont val="細明體"/>
        <family val="3"/>
        <charset val="136"/>
      </rPr>
      <t>學年上學期︶</t>
    </r>
    <r>
      <rPr>
        <sz val="10"/>
        <color indexed="8"/>
        <rFont val="Apple LiGothic Medium"/>
        <family val="2"/>
      </rPr>
      <t/>
    </r>
    <phoneticPr fontId="1" type="noConversion"/>
  </si>
  <si>
    <r>
      <t>109</t>
    </r>
    <r>
      <rPr>
        <sz val="10"/>
        <rFont val="細明體"/>
        <family val="3"/>
        <charset val="136"/>
      </rPr>
      <t>會計年度︵</t>
    </r>
    <r>
      <rPr>
        <sz val="10"/>
        <rFont val="Apple LiGothic Medium"/>
        <family val="2"/>
      </rPr>
      <t>108</t>
    </r>
    <r>
      <rPr>
        <sz val="10"/>
        <rFont val="細明體"/>
        <family val="3"/>
        <charset val="136"/>
      </rPr>
      <t>學年下學期︶</t>
    </r>
    <phoneticPr fontId="1" type="noConversion"/>
  </si>
  <si>
    <t>108-A-1</t>
    <phoneticPr fontId="1" type="noConversion"/>
  </si>
  <si>
    <t>108-A-2</t>
  </si>
  <si>
    <t>108-A-3</t>
  </si>
  <si>
    <t>108-A-4</t>
  </si>
  <si>
    <t>108-A-5</t>
  </si>
  <si>
    <t>108B-1</t>
    <phoneticPr fontId="1" type="noConversion"/>
  </si>
  <si>
    <t>108B-2</t>
  </si>
  <si>
    <t>108B-3</t>
  </si>
  <si>
    <t>108-C-1</t>
    <phoneticPr fontId="1" type="noConversion"/>
  </si>
  <si>
    <t>108-C-2</t>
  </si>
  <si>
    <t>108-D-1</t>
    <phoneticPr fontId="1" type="noConversion"/>
  </si>
  <si>
    <t>108-D-2</t>
  </si>
  <si>
    <t>108-A-1</t>
    <phoneticPr fontId="1" type="noConversion"/>
  </si>
  <si>
    <t>108-B-1</t>
    <phoneticPr fontId="1" type="noConversion"/>
  </si>
  <si>
    <t>108-B-2</t>
  </si>
  <si>
    <t>108-B-3</t>
  </si>
  <si>
    <t>108-C-1</t>
    <phoneticPr fontId="1" type="noConversion"/>
  </si>
  <si>
    <t>108-C-3</t>
  </si>
  <si>
    <t>108-C-3</t>
    <phoneticPr fontId="1" type="noConversion"/>
  </si>
  <si>
    <t>108會計年度概算表(8-12月)</t>
    <phoneticPr fontId="1" type="noConversion"/>
  </si>
  <si>
    <t xml:space="preserve">109會計年度合計  </t>
    <phoneticPr fontId="1" type="noConversion"/>
  </si>
  <si>
    <t>109會計年度概算表(1-7月)</t>
    <phoneticPr fontId="1" type="noConversion"/>
  </si>
  <si>
    <t>108會計年度(8-12月)</t>
    <phoneticPr fontId="1" type="noConversion"/>
  </si>
  <si>
    <t>109會計年度(1-7月)</t>
    <phoneticPr fontId="1" type="noConversion"/>
  </si>
  <si>
    <t>108學年度</t>
    <phoneticPr fontId="1" type="noConversion"/>
  </si>
  <si>
    <r>
      <t>108</t>
    </r>
    <r>
      <rPr>
        <b/>
        <sz val="12"/>
        <rFont val="細明體"/>
        <family val="3"/>
        <charset val="136"/>
      </rPr>
      <t>會計年度合計</t>
    </r>
    <phoneticPr fontId="1" type="noConversion"/>
  </si>
  <si>
    <t>108-D-1</t>
    <phoneticPr fontId="1" type="noConversion"/>
  </si>
  <si>
    <t>108-D-2</t>
    <phoneticPr fontId="1" type="noConversion"/>
  </si>
  <si>
    <t xml:space="preserve">108會計年度合計  </t>
    <phoneticPr fontId="1" type="noConversion"/>
  </si>
  <si>
    <t>講座鐘點費(內聘)</t>
  </si>
  <si>
    <t>講座鐘點費(外聘)</t>
  </si>
  <si>
    <t>講座助理鐘點費</t>
  </si>
  <si>
    <t>印刷費</t>
  </si>
  <si>
    <t>資料蒐集費</t>
  </si>
  <si>
    <t>國內旅費</t>
  </si>
  <si>
    <t>膳宿費</t>
  </si>
  <si>
    <t>租車費</t>
  </si>
  <si>
    <t>材料費</t>
  </si>
  <si>
    <t>物品費</t>
  </si>
  <si>
    <t>保險費</t>
  </si>
  <si>
    <t>全民健康保險補充保費</t>
  </si>
  <si>
    <t>工讀費</t>
  </si>
  <si>
    <t>雜支(包含耗材)</t>
  </si>
  <si>
    <t>節</t>
    <phoneticPr fontId="1" type="noConversion"/>
  </si>
  <si>
    <t>節</t>
    <phoneticPr fontId="1" type="noConversion"/>
  </si>
  <si>
    <t>冊</t>
    <phoneticPr fontId="1" type="noConversion"/>
  </si>
  <si>
    <t>人次</t>
    <phoneticPr fontId="1" type="noConversion"/>
  </si>
  <si>
    <t>人日</t>
    <phoneticPr fontId="1" type="noConversion"/>
  </si>
  <si>
    <t>輛</t>
    <phoneticPr fontId="1" type="noConversion"/>
  </si>
  <si>
    <t>人</t>
    <phoneticPr fontId="1" type="noConversion"/>
  </si>
  <si>
    <t>時</t>
    <phoneticPr fontId="1" type="noConversion"/>
  </si>
  <si>
    <t>式</t>
    <phoneticPr fontId="1" type="noConversion"/>
  </si>
  <si>
    <t>請詳列於資料蒐集費清單</t>
    <phoneticPr fontId="1" type="noConversion"/>
  </si>
  <si>
    <t>請詳列於物品費清單</t>
    <phoneticPr fontId="1" type="noConversion"/>
  </si>
  <si>
    <t>凡有鐘點費、工讀費皆須1.91%補充保費</t>
    <phoneticPr fontId="1" type="noConversion"/>
  </si>
  <si>
    <t xml:space="preserve"> 臺中市立臺中第二高級中等學校 高中優質化年度子計畫經費概算表(8-12月)</t>
    <phoneticPr fontId="1" type="noConversion"/>
  </si>
  <si>
    <t>單位：千元</t>
    <phoneticPr fontId="1" type="noConversion"/>
  </si>
  <si>
    <t>物品費清單</t>
    <phoneticPr fontId="1" type="noConversion"/>
  </si>
  <si>
    <t>子計畫</t>
    <phoneticPr fontId="1" type="noConversion"/>
  </si>
  <si>
    <t>子計畫</t>
    <phoneticPr fontId="1" type="noConversion"/>
  </si>
  <si>
    <t>物品名稱</t>
    <phoneticPr fontId="1" type="noConversion"/>
  </si>
  <si>
    <t>物品名稱</t>
    <phoneticPr fontId="1" type="noConversion"/>
  </si>
  <si>
    <t xml:space="preserve"> 臺中市立臺中第二高級中等學校 高中優質化年度子計畫經費概算表(1-7月)</t>
    <phoneticPr fontId="1" type="noConversion"/>
  </si>
  <si>
    <t xml:space="preserve"> 臺中市立臺中第二高級中等學校 高中優質化年度子計畫經費概算表(8-12月)</t>
    <phoneticPr fontId="1" type="noConversion"/>
  </si>
  <si>
    <t>單位：千元</t>
    <phoneticPr fontId="1" type="noConversion"/>
  </si>
  <si>
    <t>資料蒐集費</t>
    <phoneticPr fontId="1" type="noConversion"/>
  </si>
  <si>
    <t>子計畫</t>
    <phoneticPr fontId="1" type="noConversion"/>
  </si>
  <si>
    <t>物品名稱</t>
    <phoneticPr fontId="1" type="noConversion"/>
  </si>
  <si>
    <t>合計</t>
    <phoneticPr fontId="1" type="noConversion"/>
  </si>
  <si>
    <t xml:space="preserve"> 臺中市立臺中第二高級中等學校 高中優質化年度子計畫經費概算表(1-7月)</t>
    <phoneticPr fontId="1" type="noConversion"/>
  </si>
  <si>
    <t>單位：千元</t>
    <phoneticPr fontId="1" type="noConversion"/>
  </si>
  <si>
    <t xml:space="preserve"> 臺中市立臺中第二高級中等學校 高中優質化年度子計畫經費概算表(8-12月)</t>
    <phoneticPr fontId="1" type="noConversion"/>
  </si>
  <si>
    <t>單位：千元</t>
    <phoneticPr fontId="1" type="noConversion"/>
  </si>
  <si>
    <t>圖書與影音光碟</t>
    <phoneticPr fontId="1" type="noConversion"/>
  </si>
  <si>
    <t>請自行延伸</t>
    <phoneticPr fontId="1" type="noConversion"/>
  </si>
  <si>
    <t xml:space="preserve"> 臺中市立臺中第二高級中等學校 高中優質化年度子計畫經費概算表(1-7月)</t>
    <phoneticPr fontId="1" type="noConversion"/>
  </si>
  <si>
    <t>單位：千元</t>
    <phoneticPr fontId="1" type="noConversion"/>
  </si>
  <si>
    <t>圖書與影音光碟</t>
    <phoneticPr fontId="1" type="noConversion"/>
  </si>
  <si>
    <t>子計畫</t>
    <phoneticPr fontId="1" type="noConversion"/>
  </si>
  <si>
    <t>物品名稱</t>
    <phoneticPr fontId="1" type="noConversion"/>
  </si>
  <si>
    <t>109會計年度概算表(1-7月)</t>
    <phoneticPr fontId="1" type="noConversion"/>
  </si>
  <si>
    <t>須協助教學並實際授課人員，始得以同一課程講座鐘點費1/2支給編列預算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</si>
</sst>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_);[Red]\(#,##0.0\)"/>
    <numFmt numFmtId="177" formatCode="0.000"/>
    <numFmt numFmtId="178" formatCode="#,##0.000_);[Red]\(#,##0.000\)"/>
    <numFmt numFmtId="179" formatCode="0.000%"/>
    <numFmt numFmtId="180" formatCode="0.000_);[Red]\(0.000\)"/>
    <numFmt numFmtId="181" formatCode="0.00_ "/>
    <numFmt numFmtId="182" formatCode="#,##0.00_);[Red]\(#,##0.00\)"/>
    <numFmt numFmtId="183" formatCode="#,##0.000;[Red]\-#,##0.000"/>
    <numFmt numFmtId="184" formatCode="0.000_ "/>
    <numFmt numFmtId="185" formatCode="#,##0.000"/>
  </numFmts>
  <fonts count="7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Apple LiGothic Medium"/>
      <family val="2"/>
    </font>
    <font>
      <sz val="12"/>
      <color indexed="8"/>
      <name val="Apple LiGothic Medium"/>
      <family val="2"/>
    </font>
    <font>
      <sz val="12"/>
      <color indexed="10"/>
      <name val="細明體"/>
      <family val="3"/>
      <charset val="136"/>
    </font>
    <font>
      <sz val="12"/>
      <name val="細明體"/>
      <family val="3"/>
      <charset val="136"/>
    </font>
    <font>
      <sz val="12"/>
      <name val="Apple LiGothic Medium"/>
      <family val="2"/>
    </font>
    <font>
      <sz val="11"/>
      <name val="Apple LiGothic Medium"/>
      <family val="2"/>
    </font>
    <font>
      <sz val="11"/>
      <name val="細明體"/>
      <family val="3"/>
      <charset val="136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Apple LiGothic Medium"/>
      <family val="2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6"/>
      <color indexed="10"/>
      <name val="細明體"/>
      <family val="3"/>
      <charset val="136"/>
    </font>
    <font>
      <sz val="10"/>
      <name val="Apple LiGothic Medium"/>
      <family val="2"/>
    </font>
    <font>
      <sz val="11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name val="Apple LiGothic Medium"/>
      <family val="2"/>
    </font>
    <font>
      <b/>
      <sz val="12"/>
      <name val="細明體"/>
      <family val="3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sz val="11"/>
      <name val="微軟正黑體"/>
      <family val="2"/>
      <charset val="136"/>
    </font>
    <font>
      <sz val="12"/>
      <color indexed="10"/>
      <name val="標楷體"/>
      <family val="4"/>
      <charset val="136"/>
    </font>
    <font>
      <sz val="12"/>
      <color rgb="FFFF0000"/>
      <name val="微軟正黑體"/>
      <family val="2"/>
      <charset val="136"/>
    </font>
    <font>
      <sz val="12"/>
      <color rgb="FFFF0000"/>
      <name val="新細明體"/>
      <family val="1"/>
      <charset val="136"/>
    </font>
    <font>
      <b/>
      <sz val="16"/>
      <color rgb="FFFF0000"/>
      <name val="細明體-ExtB"/>
      <family val="1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1"/>
      <color rgb="FFFF000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1"/>
      <color rgb="FFFF0000"/>
      <name val="細明體"/>
      <family val="3"/>
      <charset val="136"/>
    </font>
    <font>
      <b/>
      <sz val="16"/>
      <color rgb="FFFF0000"/>
      <name val="細明體"/>
      <family val="3"/>
      <charset val="136"/>
    </font>
    <font>
      <sz val="11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sz val="11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2"/>
      <color rgb="FF000000"/>
      <name val="PMingLiu"/>
      <family val="1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sz val="12"/>
      <color rgb="FF0070C0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gray0625">
        <bgColor theme="9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18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64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18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401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0" applyNumberFormat="1" applyAlignment="1" applyProtection="1">
      <alignment vertical="center"/>
    </xf>
    <xf numFmtId="38" fontId="5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1" fillId="0" borderId="0" xfId="0" applyFont="1" applyAlignment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34" fillId="0" borderId="0" xfId="0" applyFont="1"/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34" fillId="0" borderId="10" xfId="0" applyFont="1" applyBorder="1"/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34" fillId="0" borderId="13" xfId="0" applyFont="1" applyBorder="1"/>
    <xf numFmtId="38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38" fontId="0" fillId="0" borderId="0" xfId="0" applyNumberFormat="1" applyProtection="1"/>
    <xf numFmtId="0" fontId="50" fillId="0" borderId="0" xfId="0" applyFont="1"/>
    <xf numFmtId="38" fontId="0" fillId="0" borderId="0" xfId="0" applyNumberFormat="1"/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31" fillId="0" borderId="0" xfId="0" applyFont="1"/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38" fontId="0" fillId="0" borderId="22" xfId="0" applyNumberFormat="1" applyBorder="1"/>
    <xf numFmtId="176" fontId="38" fillId="0" borderId="23" xfId="0" applyNumberFormat="1" applyFont="1" applyBorder="1" applyAlignment="1">
      <alignment horizontal="center" vertical="center" wrapText="1"/>
    </xf>
    <xf numFmtId="38" fontId="5" fillId="0" borderId="24" xfId="0" applyNumberFormat="1" applyFont="1" applyBorder="1" applyAlignment="1" applyProtection="1">
      <alignment horizontal="center" vertical="center" wrapText="1"/>
    </xf>
    <xf numFmtId="38" fontId="6" fillId="0" borderId="25" xfId="0" applyNumberFormat="1" applyFont="1" applyBorder="1" applyAlignment="1" applyProtection="1">
      <alignment horizontal="center" vertical="center" wrapText="1"/>
    </xf>
    <xf numFmtId="38" fontId="6" fillId="0" borderId="24" xfId="0" applyNumberFormat="1" applyFont="1" applyBorder="1" applyAlignment="1" applyProtection="1">
      <alignment horizontal="center" vertical="center" wrapText="1"/>
    </xf>
    <xf numFmtId="38" fontId="6" fillId="25" borderId="24" xfId="0" applyNumberFormat="1" applyFont="1" applyFill="1" applyBorder="1" applyAlignment="1" applyProtection="1">
      <alignment horizontal="center" vertical="center" wrapText="1"/>
    </xf>
    <xf numFmtId="38" fontId="5" fillId="25" borderId="26" xfId="0" applyNumberFormat="1" applyFont="1" applyFill="1" applyBorder="1" applyAlignment="1" applyProtection="1">
      <alignment horizontal="center" vertical="center" wrapText="1"/>
    </xf>
    <xf numFmtId="38" fontId="5" fillId="25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51" fillId="0" borderId="0" xfId="0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38" fontId="51" fillId="0" borderId="0" xfId="0" applyNumberFormat="1" applyFont="1" applyFill="1" applyAlignment="1">
      <alignment vertical="center"/>
    </xf>
    <xf numFmtId="38" fontId="51" fillId="0" borderId="0" xfId="0" applyNumberFormat="1" applyFont="1" applyFill="1"/>
    <xf numFmtId="0" fontId="51" fillId="0" borderId="0" xfId="0" applyFont="1" applyFill="1"/>
    <xf numFmtId="178" fontId="31" fillId="0" borderId="27" xfId="0" applyNumberFormat="1" applyFont="1" applyBorder="1" applyAlignment="1">
      <alignment horizontal="center"/>
    </xf>
    <xf numFmtId="178" fontId="31" fillId="0" borderId="28" xfId="0" applyNumberFormat="1" applyFont="1" applyBorder="1" applyAlignment="1">
      <alignment horizontal="center"/>
    </xf>
    <xf numFmtId="178" fontId="31" fillId="0" borderId="29" xfId="0" applyNumberFormat="1" applyFont="1" applyBorder="1" applyAlignment="1">
      <alignment horizontal="center"/>
    </xf>
    <xf numFmtId="178" fontId="31" fillId="0" borderId="30" xfId="0" applyNumberFormat="1" applyFont="1" applyBorder="1" applyAlignment="1">
      <alignment horizontal="center"/>
    </xf>
    <xf numFmtId="176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0" borderId="0" xfId="0" applyNumberFormat="1" applyFill="1"/>
    <xf numFmtId="38" fontId="0" fillId="0" borderId="0" xfId="0" applyNumberFormat="1" applyFill="1" applyProtection="1"/>
    <xf numFmtId="178" fontId="6" fillId="0" borderId="31" xfId="0" applyNumberFormat="1" applyFont="1" applyBorder="1" applyAlignment="1" applyProtection="1">
      <alignment horizontal="right" vertical="center" wrapText="1"/>
    </xf>
    <xf numFmtId="178" fontId="6" fillId="0" borderId="32" xfId="0" applyNumberFormat="1" applyFont="1" applyBorder="1" applyAlignment="1" applyProtection="1">
      <alignment horizontal="right" vertical="center" wrapText="1"/>
    </xf>
    <xf numFmtId="178" fontId="6" fillId="0" borderId="33" xfId="0" applyNumberFormat="1" applyFont="1" applyBorder="1" applyAlignment="1" applyProtection="1">
      <alignment horizontal="right" vertical="center" wrapText="1"/>
    </xf>
    <xf numFmtId="178" fontId="6" fillId="25" borderId="33" xfId="0" applyNumberFormat="1" applyFont="1" applyFill="1" applyBorder="1" applyAlignment="1" applyProtection="1">
      <alignment horizontal="right" vertical="center" wrapText="1"/>
    </xf>
    <xf numFmtId="178" fontId="6" fillId="25" borderId="34" xfId="0" applyNumberFormat="1" applyFont="1" applyFill="1" applyBorder="1" applyAlignment="1" applyProtection="1">
      <alignment horizontal="right" vertical="center" wrapText="1"/>
    </xf>
    <xf numFmtId="178" fontId="6" fillId="25" borderId="32" xfId="0" applyNumberFormat="1" applyFont="1" applyFill="1" applyBorder="1" applyAlignment="1" applyProtection="1">
      <alignment horizontal="right" vertical="center" wrapText="1"/>
    </xf>
    <xf numFmtId="178" fontId="6" fillId="0" borderId="35" xfId="0" applyNumberFormat="1" applyFont="1" applyBorder="1" applyAlignment="1" applyProtection="1">
      <alignment horizontal="right" vertical="center" wrapText="1"/>
    </xf>
    <xf numFmtId="178" fontId="6" fillId="0" borderId="16" xfId="0" applyNumberFormat="1" applyFont="1" applyBorder="1" applyAlignment="1" applyProtection="1">
      <alignment horizontal="right" vertical="center" wrapText="1"/>
    </xf>
    <xf numFmtId="178" fontId="6" fillId="25" borderId="36" xfId="0" applyNumberFormat="1" applyFont="1" applyFill="1" applyBorder="1" applyAlignment="1" applyProtection="1">
      <alignment horizontal="right" vertical="center" wrapText="1"/>
    </xf>
    <xf numFmtId="178" fontId="6" fillId="25" borderId="14" xfId="0" applyNumberFormat="1" applyFont="1" applyFill="1" applyBorder="1" applyAlignment="1" applyProtection="1">
      <alignment horizontal="right" vertical="center" wrapText="1"/>
    </xf>
    <xf numFmtId="178" fontId="6" fillId="25" borderId="16" xfId="0" applyNumberFormat="1" applyFont="1" applyFill="1" applyBorder="1" applyAlignment="1" applyProtection="1">
      <alignment horizontal="right" vertical="center" wrapText="1"/>
    </xf>
    <xf numFmtId="178" fontId="32" fillId="26" borderId="37" xfId="0" applyNumberFormat="1" applyFont="1" applyFill="1" applyBorder="1" applyAlignment="1">
      <alignment horizontal="right" vertical="center" wrapText="1"/>
    </xf>
    <xf numFmtId="178" fontId="32" fillId="0" borderId="14" xfId="0" applyNumberFormat="1" applyFont="1" applyBorder="1" applyAlignment="1">
      <alignment horizontal="right" vertical="center" wrapText="1"/>
    </xf>
    <xf numFmtId="178" fontId="32" fillId="0" borderId="14" xfId="0" applyNumberFormat="1" applyFont="1" applyBorder="1" applyAlignment="1">
      <alignment horizontal="right" vertical="center"/>
    </xf>
    <xf numFmtId="178" fontId="32" fillId="27" borderId="14" xfId="0" applyNumberFormat="1" applyFont="1" applyFill="1" applyBorder="1" applyAlignment="1">
      <alignment horizontal="right" vertical="center" wrapText="1"/>
    </xf>
    <xf numFmtId="178" fontId="39" fillId="26" borderId="38" xfId="0" applyNumberFormat="1" applyFont="1" applyFill="1" applyBorder="1" applyAlignment="1">
      <alignment horizontal="center" vertical="center" wrapText="1"/>
    </xf>
    <xf numFmtId="0" fontId="39" fillId="26" borderId="39" xfId="0" applyFont="1" applyFill="1" applyBorder="1" applyAlignment="1">
      <alignment horizontal="center" vertical="center" wrapText="1"/>
    </xf>
    <xf numFmtId="178" fontId="42" fillId="26" borderId="40" xfId="0" applyNumberFormat="1" applyFont="1" applyFill="1" applyBorder="1" applyAlignment="1">
      <alignment horizontal="center" vertical="center" wrapText="1"/>
    </xf>
    <xf numFmtId="178" fontId="39" fillId="26" borderId="40" xfId="0" applyNumberFormat="1" applyFont="1" applyFill="1" applyBorder="1" applyAlignment="1">
      <alignment horizontal="center" vertical="center" wrapText="1"/>
    </xf>
    <xf numFmtId="178" fontId="39" fillId="26" borderId="41" xfId="0" applyNumberFormat="1" applyFont="1" applyFill="1" applyBorder="1" applyAlignment="1">
      <alignment horizontal="center" vertical="center" wrapText="1"/>
    </xf>
    <xf numFmtId="178" fontId="39" fillId="26" borderId="42" xfId="0" applyNumberFormat="1" applyFont="1" applyFill="1" applyBorder="1" applyAlignment="1">
      <alignment horizontal="center" vertical="center" wrapText="1"/>
    </xf>
    <xf numFmtId="178" fontId="38" fillId="27" borderId="43" xfId="0" applyNumberFormat="1" applyFont="1" applyFill="1" applyBorder="1" applyAlignment="1">
      <alignment horizontal="center" vertical="center" wrapText="1"/>
    </xf>
    <xf numFmtId="178" fontId="31" fillId="27" borderId="43" xfId="0" applyNumberFormat="1" applyFont="1" applyFill="1" applyBorder="1" applyAlignment="1">
      <alignment horizontal="center" vertical="center" wrapText="1"/>
    </xf>
    <xf numFmtId="38" fontId="38" fillId="0" borderId="44" xfId="0" applyNumberFormat="1" applyFont="1" applyFill="1" applyBorder="1" applyAlignment="1">
      <alignment horizontal="center" vertical="center" wrapText="1"/>
    </xf>
    <xf numFmtId="176" fontId="38" fillId="0" borderId="45" xfId="0" applyNumberFormat="1" applyFont="1" applyFill="1" applyBorder="1" applyAlignment="1">
      <alignment horizontal="center" vertical="center" wrapText="1"/>
    </xf>
    <xf numFmtId="176" fontId="38" fillId="0" borderId="46" xfId="0" applyNumberFormat="1" applyFont="1" applyFill="1" applyBorder="1" applyAlignment="1">
      <alignment horizontal="center" vertical="center" wrapText="1"/>
    </xf>
    <xf numFmtId="38" fontId="38" fillId="0" borderId="47" xfId="0" applyNumberFormat="1" applyFont="1" applyFill="1" applyBorder="1" applyAlignment="1">
      <alignment horizontal="center" vertical="center" wrapText="1"/>
    </xf>
    <xf numFmtId="38" fontId="31" fillId="0" borderId="48" xfId="0" applyNumberFormat="1" applyFont="1" applyFill="1" applyBorder="1" applyAlignment="1">
      <alignment horizontal="center" vertical="center" wrapText="1"/>
    </xf>
    <xf numFmtId="38" fontId="31" fillId="0" borderId="44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178" fontId="38" fillId="27" borderId="49" xfId="0" applyNumberFormat="1" applyFont="1" applyFill="1" applyBorder="1" applyAlignment="1">
      <alignment horizontal="center" vertical="center" wrapText="1"/>
    </xf>
    <xf numFmtId="178" fontId="38" fillId="27" borderId="50" xfId="0" applyNumberFormat="1" applyFont="1" applyFill="1" applyBorder="1" applyAlignment="1">
      <alignment horizontal="center" vertical="center" wrapText="1"/>
    </xf>
    <xf numFmtId="178" fontId="40" fillId="24" borderId="51" xfId="0" applyNumberFormat="1" applyFont="1" applyFill="1" applyBorder="1" applyAlignment="1" applyProtection="1">
      <alignment horizontal="right" vertical="center" wrapText="1"/>
    </xf>
    <xf numFmtId="178" fontId="40" fillId="24" borderId="18" xfId="0" applyNumberFormat="1" applyFont="1" applyFill="1" applyBorder="1" applyAlignment="1" applyProtection="1">
      <alignment horizontal="right" vertical="center" wrapText="1"/>
    </xf>
    <xf numFmtId="178" fontId="40" fillId="24" borderId="52" xfId="0" applyNumberFormat="1" applyFont="1" applyFill="1" applyBorder="1" applyAlignment="1" applyProtection="1">
      <alignment horizontal="right" vertical="center" wrapText="1"/>
    </xf>
    <xf numFmtId="178" fontId="40" fillId="24" borderId="19" xfId="0" applyNumberFormat="1" applyFont="1" applyFill="1" applyBorder="1" applyAlignment="1" applyProtection="1">
      <alignment horizontal="right" vertical="center" wrapText="1"/>
    </xf>
    <xf numFmtId="178" fontId="40" fillId="24" borderId="53" xfId="0" applyNumberFormat="1" applyFont="1" applyFill="1" applyBorder="1" applyAlignment="1" applyProtection="1">
      <alignment horizontal="right" vertical="center" wrapText="1"/>
    </xf>
    <xf numFmtId="178" fontId="33" fillId="26" borderId="51" xfId="0" applyNumberFormat="1" applyFont="1" applyFill="1" applyBorder="1" applyAlignment="1" applyProtection="1">
      <alignment vertical="center"/>
    </xf>
    <xf numFmtId="178" fontId="33" fillId="26" borderId="18" xfId="0" applyNumberFormat="1" applyFont="1" applyFill="1" applyBorder="1" applyAlignment="1" applyProtection="1">
      <alignment vertical="center"/>
    </xf>
    <xf numFmtId="178" fontId="33" fillId="26" borderId="52" xfId="0" applyNumberFormat="1" applyFont="1" applyFill="1" applyBorder="1" applyAlignment="1" applyProtection="1">
      <alignment vertical="center"/>
    </xf>
    <xf numFmtId="178" fontId="33" fillId="26" borderId="53" xfId="0" applyNumberFormat="1" applyFont="1" applyFill="1" applyBorder="1" applyAlignment="1" applyProtection="1">
      <alignment vertical="center"/>
    </xf>
    <xf numFmtId="178" fontId="33" fillId="26" borderId="19" xfId="0" applyNumberFormat="1" applyFont="1" applyFill="1" applyBorder="1" applyAlignment="1" applyProtection="1">
      <alignment vertical="center"/>
    </xf>
    <xf numFmtId="0" fontId="44" fillId="0" borderId="0" xfId="0" applyFont="1"/>
    <xf numFmtId="177" fontId="49" fillId="27" borderId="11" xfId="0" applyNumberFormat="1" applyFont="1" applyFill="1" applyBorder="1" applyAlignment="1">
      <alignment horizontal="center" vertical="center"/>
    </xf>
    <xf numFmtId="177" fontId="49" fillId="27" borderId="54" xfId="0" applyNumberFormat="1" applyFont="1" applyFill="1" applyBorder="1" applyAlignment="1">
      <alignment horizontal="center" vertical="center"/>
    </xf>
    <xf numFmtId="177" fontId="34" fillId="0" borderId="11" xfId="0" applyNumberFormat="1" applyFont="1" applyBorder="1" applyAlignment="1">
      <alignment horizontal="center" vertical="center"/>
    </xf>
    <xf numFmtId="177" fontId="34" fillId="0" borderId="54" xfId="0" applyNumberFormat="1" applyFont="1" applyBorder="1" applyAlignment="1">
      <alignment horizontal="center" vertical="center"/>
    </xf>
    <xf numFmtId="179" fontId="34" fillId="27" borderId="12" xfId="0" applyNumberFormat="1" applyFont="1" applyFill="1" applyBorder="1" applyAlignment="1">
      <alignment horizontal="center" vertical="center"/>
    </xf>
    <xf numFmtId="179" fontId="34" fillId="27" borderId="55" xfId="0" applyNumberFormat="1" applyFont="1" applyFill="1" applyBorder="1" applyAlignment="1">
      <alignment horizontal="center" vertical="center"/>
    </xf>
    <xf numFmtId="180" fontId="34" fillId="0" borderId="11" xfId="0" applyNumberFormat="1" applyFont="1" applyBorder="1" applyAlignment="1">
      <alignment horizontal="center" vertical="center"/>
    </xf>
    <xf numFmtId="180" fontId="34" fillId="0" borderId="54" xfId="0" applyNumberFormat="1" applyFont="1" applyBorder="1" applyAlignment="1">
      <alignment horizontal="center" vertical="center"/>
    </xf>
    <xf numFmtId="179" fontId="34" fillId="27" borderId="10" xfId="22" applyNumberFormat="1" applyFont="1" applyFill="1" applyBorder="1" applyAlignment="1">
      <alignment horizontal="center" vertical="center"/>
    </xf>
    <xf numFmtId="179" fontId="34" fillId="27" borderId="13" xfId="22" applyNumberFormat="1" applyFont="1" applyFill="1" applyBorder="1" applyAlignment="1">
      <alignment horizontal="center" vertical="center"/>
    </xf>
    <xf numFmtId="179" fontId="49" fillId="27" borderId="12" xfId="22" applyNumberFormat="1" applyFont="1" applyFill="1" applyBorder="1" applyAlignment="1">
      <alignment horizontal="center" vertical="center"/>
    </xf>
    <xf numFmtId="179" fontId="49" fillId="27" borderId="55" xfId="22" applyNumberFormat="1" applyFont="1" applyFill="1" applyBorder="1" applyAlignment="1">
      <alignment horizontal="center" vertical="center"/>
    </xf>
    <xf numFmtId="179" fontId="43" fillId="26" borderId="56" xfId="22" applyNumberFormat="1" applyFont="1" applyFill="1" applyBorder="1" applyAlignment="1">
      <alignment vertical="center"/>
    </xf>
    <xf numFmtId="179" fontId="43" fillId="26" borderId="37" xfId="22" applyNumberFormat="1" applyFont="1" applyFill="1" applyBorder="1" applyAlignment="1">
      <alignment vertical="center"/>
    </xf>
    <xf numFmtId="179" fontId="50" fillId="27" borderId="57" xfId="22" applyNumberFormat="1" applyFont="1" applyFill="1" applyBorder="1" applyAlignment="1"/>
    <xf numFmtId="179" fontId="50" fillId="27" borderId="28" xfId="22" applyNumberFormat="1" applyFont="1" applyFill="1" applyBorder="1" applyAlignment="1"/>
    <xf numFmtId="179" fontId="50" fillId="27" borderId="58" xfId="22" applyNumberFormat="1" applyFont="1" applyFill="1" applyBorder="1" applyAlignment="1"/>
    <xf numFmtId="179" fontId="50" fillId="27" borderId="30" xfId="22" applyNumberFormat="1" applyFont="1" applyFill="1" applyBorder="1" applyAlignment="1"/>
    <xf numFmtId="179" fontId="50" fillId="26" borderId="59" xfId="22" applyNumberFormat="1" applyFont="1" applyFill="1" applyBorder="1" applyAlignment="1"/>
    <xf numFmtId="179" fontId="50" fillId="26" borderId="41" xfId="22" applyNumberFormat="1" applyFont="1" applyFill="1" applyBorder="1" applyAlignment="1"/>
    <xf numFmtId="0" fontId="50" fillId="0" borderId="48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178" fontId="50" fillId="0" borderId="27" xfId="0" applyNumberFormat="1" applyFont="1" applyBorder="1"/>
    <xf numFmtId="178" fontId="50" fillId="0" borderId="57" xfId="0" applyNumberFormat="1" applyFont="1" applyBorder="1"/>
    <xf numFmtId="178" fontId="50" fillId="0" borderId="29" xfId="0" applyNumberFormat="1" applyFont="1" applyBorder="1"/>
    <xf numFmtId="178" fontId="50" fillId="0" borderId="58" xfId="0" applyNumberFormat="1" applyFont="1" applyBorder="1"/>
    <xf numFmtId="178" fontId="52" fillId="26" borderId="42" xfId="0" applyNumberFormat="1" applyFont="1" applyFill="1" applyBorder="1" applyAlignment="1">
      <alignment horizontal="center" vertical="center"/>
    </xf>
    <xf numFmtId="178" fontId="52" fillId="26" borderId="59" xfId="0" applyNumberFormat="1" applyFont="1" applyFill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9" fillId="0" borderId="61" xfId="0" applyFont="1" applyBorder="1" applyAlignment="1" applyProtection="1">
      <alignment vertical="center" wrapText="1"/>
    </xf>
    <xf numFmtId="0" fontId="9" fillId="0" borderId="62" xfId="0" applyFont="1" applyBorder="1" applyAlignment="1" applyProtection="1">
      <alignment vertical="center" wrapText="1"/>
    </xf>
    <xf numFmtId="0" fontId="9" fillId="0" borderId="62" xfId="0" applyFont="1" applyBorder="1" applyAlignment="1" applyProtection="1">
      <alignment horizontal="justify" vertical="center" wrapText="1"/>
    </xf>
    <xf numFmtId="0" fontId="9" fillId="0" borderId="63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178" fontId="33" fillId="26" borderId="64" xfId="0" applyNumberFormat="1" applyFont="1" applyFill="1" applyBorder="1" applyAlignment="1" applyProtection="1">
      <alignment vertical="center"/>
    </xf>
    <xf numFmtId="0" fontId="50" fillId="0" borderId="44" xfId="0" applyFont="1" applyFill="1" applyBorder="1" applyAlignment="1">
      <alignment horizontal="center" vertical="center" wrapText="1"/>
    </xf>
    <xf numFmtId="178" fontId="32" fillId="27" borderId="34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horizontal="center" vertical="center" wrapText="1"/>
    </xf>
    <xf numFmtId="178" fontId="32" fillId="0" borderId="34" xfId="0" applyNumberFormat="1" applyFont="1" applyBorder="1" applyAlignment="1">
      <alignment horizontal="right" vertical="center" wrapText="1"/>
    </xf>
    <xf numFmtId="0" fontId="32" fillId="0" borderId="34" xfId="0" applyFont="1" applyBorder="1" applyAlignment="1">
      <alignment vertical="center"/>
    </xf>
    <xf numFmtId="0" fontId="0" fillId="0" borderId="0" xfId="0" applyAlignment="1">
      <alignment horizontal="center"/>
    </xf>
    <xf numFmtId="179" fontId="34" fillId="27" borderId="12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 wrapText="1"/>
    </xf>
    <xf numFmtId="0" fontId="32" fillId="0" borderId="14" xfId="0" applyFont="1" applyBorder="1" applyAlignment="1">
      <alignment horizontal="justify" vertical="center" wrapText="1"/>
    </xf>
    <xf numFmtId="178" fontId="32" fillId="0" borderId="14" xfId="0" applyNumberFormat="1" applyFont="1" applyBorder="1" applyAlignment="1">
      <alignment horizontal="justify" vertical="center" wrapText="1"/>
    </xf>
    <xf numFmtId="178" fontId="32" fillId="26" borderId="14" xfId="0" applyNumberFormat="1" applyFont="1" applyFill="1" applyBorder="1" applyAlignment="1">
      <alignment horizontal="right" vertical="center" wrapText="1"/>
    </xf>
    <xf numFmtId="178" fontId="32" fillId="26" borderId="92" xfId="0" applyNumberFormat="1" applyFont="1" applyFill="1" applyBorder="1" applyAlignment="1">
      <alignment horizontal="right" vertical="center" wrapText="1"/>
    </xf>
    <xf numFmtId="0" fontId="32" fillId="0" borderId="14" xfId="0" applyFont="1" applyBorder="1" applyAlignment="1">
      <alignment vertical="center" wrapText="1"/>
    </xf>
    <xf numFmtId="38" fontId="51" fillId="0" borderId="0" xfId="0" applyNumberFormat="1" applyFont="1" applyFill="1" applyAlignment="1"/>
    <xf numFmtId="0" fontId="51" fillId="0" borderId="0" xfId="0" applyFont="1" applyFill="1" applyAlignment="1"/>
    <xf numFmtId="0" fontId="51" fillId="0" borderId="0" xfId="0" applyFont="1" applyAlignment="1">
      <alignment vertical="center"/>
    </xf>
    <xf numFmtId="176" fontId="51" fillId="0" borderId="0" xfId="0" applyNumberFormat="1" applyFont="1" applyAlignment="1">
      <alignment vertical="center"/>
    </xf>
    <xf numFmtId="38" fontId="51" fillId="0" borderId="0" xfId="0" applyNumberFormat="1" applyFont="1" applyAlignment="1">
      <alignment vertical="center"/>
    </xf>
    <xf numFmtId="38" fontId="51" fillId="0" borderId="0" xfId="0" applyNumberFormat="1" applyFont="1"/>
    <xf numFmtId="0" fontId="51" fillId="0" borderId="0" xfId="0" applyFont="1"/>
    <xf numFmtId="38" fontId="5" fillId="0" borderId="0" xfId="0" applyNumberFormat="1" applyFont="1" applyAlignment="1" applyProtection="1">
      <alignment horizontal="center" vertical="center"/>
    </xf>
    <xf numFmtId="0" fontId="58" fillId="0" borderId="0" xfId="0" applyFont="1" applyFill="1" applyAlignment="1" applyProtection="1">
      <alignment vertical="center"/>
    </xf>
    <xf numFmtId="0" fontId="59" fillId="0" borderId="0" xfId="0" applyFont="1" applyFill="1" applyProtection="1"/>
    <xf numFmtId="0" fontId="59" fillId="0" borderId="0" xfId="0" applyFont="1" applyProtection="1"/>
    <xf numFmtId="0" fontId="59" fillId="0" borderId="0" xfId="0" applyFont="1" applyFill="1"/>
    <xf numFmtId="0" fontId="58" fillId="0" borderId="0" xfId="0" applyFont="1" applyFill="1" applyAlignment="1">
      <alignment vertical="center"/>
    </xf>
    <xf numFmtId="176" fontId="59" fillId="0" borderId="0" xfId="0" applyNumberFormat="1" applyFont="1" applyFill="1" applyAlignment="1">
      <alignment vertical="center"/>
    </xf>
    <xf numFmtId="0" fontId="59" fillId="0" borderId="0" xfId="0" applyFont="1" applyFill="1" applyAlignment="1" applyProtection="1">
      <alignment vertical="center"/>
    </xf>
    <xf numFmtId="0" fontId="58" fillId="0" borderId="0" xfId="0" applyFont="1" applyFill="1" applyProtection="1"/>
    <xf numFmtId="0" fontId="32" fillId="0" borderId="88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6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0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0" fillId="0" borderId="14" xfId="0" applyBorder="1"/>
    <xf numFmtId="0" fontId="32" fillId="0" borderId="101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 wrapText="1"/>
    </xf>
    <xf numFmtId="38" fontId="32" fillId="0" borderId="101" xfId="0" applyNumberFormat="1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 wrapText="1"/>
    </xf>
    <xf numFmtId="0" fontId="0" fillId="0" borderId="34" xfId="0" applyBorder="1"/>
    <xf numFmtId="0" fontId="32" fillId="0" borderId="34" xfId="0" applyFont="1" applyBorder="1" applyAlignment="1">
      <alignment horizontal="center" wrapText="1"/>
    </xf>
    <xf numFmtId="0" fontId="0" fillId="0" borderId="103" xfId="0" applyBorder="1"/>
    <xf numFmtId="0" fontId="32" fillId="0" borderId="104" xfId="0" applyFont="1" applyBorder="1" applyAlignment="1">
      <alignment horizontal="center" wrapText="1"/>
    </xf>
    <xf numFmtId="0" fontId="32" fillId="0" borderId="34" xfId="0" applyFont="1" applyFill="1" applyBorder="1" applyAlignment="1">
      <alignment vertical="center"/>
    </xf>
    <xf numFmtId="0" fontId="31" fillId="0" borderId="14" xfId="0" applyFont="1" applyBorder="1"/>
    <xf numFmtId="0" fontId="42" fillId="0" borderId="14" xfId="0" applyFont="1" applyBorder="1" applyAlignment="1" applyProtection="1">
      <alignment horizontal="left" vertical="center"/>
      <protection locked="0"/>
    </xf>
    <xf numFmtId="0" fontId="31" fillId="0" borderId="14" xfId="0" applyFont="1" applyBorder="1" applyAlignment="1">
      <alignment horizontal="center" vertical="center"/>
    </xf>
    <xf numFmtId="0" fontId="31" fillId="29" borderId="14" xfId="0" applyFont="1" applyFill="1" applyBorder="1" applyAlignment="1">
      <alignment horizontal="center"/>
    </xf>
    <xf numFmtId="0" fontId="42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4" xfId="0" applyFont="1" applyBorder="1" applyAlignment="1">
      <alignment horizontal="left"/>
    </xf>
    <xf numFmtId="0" fontId="31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 wrapText="1"/>
    </xf>
    <xf numFmtId="0" fontId="31" fillId="29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0" xfId="0" applyFont="1" applyBorder="1"/>
    <xf numFmtId="0" fontId="31" fillId="29" borderId="14" xfId="43" applyFont="1" applyFill="1" applyBorder="1" applyAlignment="1">
      <alignment horizontal="left" vertical="center" wrapText="1"/>
    </xf>
    <xf numFmtId="0" fontId="31" fillId="0" borderId="14" xfId="43" applyFont="1" applyBorder="1" applyAlignment="1">
      <alignment horizontal="center" vertical="center"/>
    </xf>
    <xf numFmtId="40" fontId="31" fillId="29" borderId="14" xfId="43" applyNumberFormat="1" applyFont="1" applyFill="1" applyBorder="1" applyAlignment="1">
      <alignment horizontal="center" vertical="center" wrapText="1"/>
    </xf>
    <xf numFmtId="0" fontId="31" fillId="0" borderId="14" xfId="43" applyFont="1" applyBorder="1" applyAlignment="1">
      <alignment horizontal="left"/>
    </xf>
    <xf numFmtId="0" fontId="31" fillId="29" borderId="14" xfId="43" applyFont="1" applyFill="1" applyBorder="1" applyAlignment="1">
      <alignment horizontal="center" vertical="center" wrapText="1"/>
    </xf>
    <xf numFmtId="0" fontId="31" fillId="29" borderId="14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left"/>
    </xf>
    <xf numFmtId="0" fontId="50" fillId="29" borderId="14" xfId="43" applyFont="1" applyFill="1" applyBorder="1" applyAlignment="1">
      <alignment horizontal="center" vertical="center" wrapText="1"/>
    </xf>
    <xf numFmtId="0" fontId="50" fillId="0" borderId="14" xfId="43" applyFont="1" applyBorder="1" applyAlignment="1">
      <alignment horizontal="center" vertical="center"/>
    </xf>
    <xf numFmtId="40" fontId="50" fillId="29" borderId="14" xfId="43" applyNumberFormat="1" applyFont="1" applyFill="1" applyBorder="1" applyAlignment="1">
      <alignment horizontal="center" vertical="center" wrapText="1"/>
    </xf>
    <xf numFmtId="0" fontId="50" fillId="29" borderId="14" xfId="0" applyFont="1" applyFill="1" applyBorder="1" applyAlignment="1">
      <alignment horizontal="center" vertical="center" wrapText="1"/>
    </xf>
    <xf numFmtId="0" fontId="50" fillId="0" borderId="14" xfId="43" applyFont="1" applyBorder="1" applyAlignment="1">
      <alignment horizontal="left"/>
    </xf>
    <xf numFmtId="0" fontId="50" fillId="0" borderId="0" xfId="0" applyFont="1" applyBorder="1"/>
    <xf numFmtId="0" fontId="31" fillId="0" borderId="14" xfId="44" applyFont="1" applyBorder="1" applyAlignment="1">
      <alignment horizontal="left"/>
    </xf>
    <xf numFmtId="0" fontId="31" fillId="0" borderId="14" xfId="44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181" fontId="31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4" xfId="44" applyFont="1" applyBorder="1" applyAlignment="1">
      <alignment horizontal="left" wrapText="1"/>
    </xf>
    <xf numFmtId="0" fontId="50" fillId="0" borderId="14" xfId="0" applyFont="1" applyBorder="1" applyAlignment="1">
      <alignment horizontal="left" vertical="center"/>
    </xf>
    <xf numFmtId="0" fontId="0" fillId="0" borderId="0" xfId="0" applyFont="1"/>
    <xf numFmtId="0" fontId="50" fillId="0" borderId="14" xfId="0" applyFont="1" applyBorder="1" applyAlignment="1">
      <alignment wrapText="1"/>
    </xf>
    <xf numFmtId="182" fontId="50" fillId="29" borderId="14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left" wrapText="1"/>
    </xf>
    <xf numFmtId="181" fontId="50" fillId="0" borderId="14" xfId="0" applyNumberFormat="1" applyFont="1" applyBorder="1" applyAlignment="1">
      <alignment horizontal="center" vertical="center"/>
    </xf>
    <xf numFmtId="0" fontId="65" fillId="29" borderId="14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50" fillId="0" borderId="14" xfId="44" applyFont="1" applyBorder="1" applyAlignment="1">
      <alignment horizontal="left"/>
    </xf>
    <xf numFmtId="181" fontId="65" fillId="0" borderId="14" xfId="0" applyNumberFormat="1" applyFont="1" applyBorder="1" applyAlignment="1">
      <alignment horizontal="center"/>
    </xf>
    <xf numFmtId="0" fontId="42" fillId="0" borderId="0" xfId="0" applyFont="1" applyAlignment="1">
      <alignment horizontal="left"/>
    </xf>
    <xf numFmtId="4" fontId="65" fillId="29" borderId="14" xfId="0" applyNumberFormat="1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5" fillId="0" borderId="0" xfId="0" applyFont="1"/>
    <xf numFmtId="0" fontId="66" fillId="0" borderId="0" xfId="0" applyFont="1" applyAlignment="1" applyProtection="1">
      <alignment horizontal="left" vertical="center"/>
      <protection locked="0"/>
    </xf>
    <xf numFmtId="0" fontId="65" fillId="29" borderId="0" xfId="0" applyFont="1" applyFill="1"/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4" xfId="0" applyFont="1" applyBorder="1" applyAlignment="1">
      <alignment horizontal="left"/>
    </xf>
    <xf numFmtId="0" fontId="65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 wrapText="1"/>
    </xf>
    <xf numFmtId="0" fontId="65" fillId="29" borderId="14" xfId="0" applyFont="1" applyFill="1" applyBorder="1" applyAlignment="1">
      <alignment horizontal="left" vertical="center" wrapText="1"/>
    </xf>
    <xf numFmtId="0" fontId="65" fillId="0" borderId="0" xfId="0" applyFont="1" applyBorder="1"/>
    <xf numFmtId="183" fontId="31" fillId="0" borderId="14" xfId="0" applyNumberFormat="1" applyFont="1" applyBorder="1" applyAlignment="1">
      <alignment horizontal="center"/>
    </xf>
    <xf numFmtId="184" fontId="31" fillId="0" borderId="14" xfId="0" applyNumberFormat="1" applyFont="1" applyBorder="1" applyAlignment="1">
      <alignment horizontal="center"/>
    </xf>
    <xf numFmtId="0" fontId="65" fillId="29" borderId="14" xfId="43" applyFont="1" applyFill="1" applyBorder="1" applyAlignment="1">
      <alignment horizontal="left" vertical="center"/>
    </xf>
    <xf numFmtId="0" fontId="65" fillId="29" borderId="14" xfId="43" applyFont="1" applyFill="1" applyBorder="1" applyAlignment="1">
      <alignment horizontal="left" vertical="center" wrapText="1"/>
    </xf>
    <xf numFmtId="183" fontId="65" fillId="29" borderId="14" xfId="43" applyNumberFormat="1" applyFont="1" applyFill="1" applyBorder="1" applyAlignment="1">
      <alignment horizontal="center" vertical="center" wrapText="1"/>
    </xf>
    <xf numFmtId="184" fontId="65" fillId="29" borderId="14" xfId="0" applyNumberFormat="1" applyFont="1" applyFill="1" applyBorder="1" applyAlignment="1">
      <alignment horizontal="center"/>
    </xf>
    <xf numFmtId="0" fontId="67" fillId="0" borderId="14" xfId="0" applyFont="1" applyBorder="1" applyAlignment="1">
      <alignment horizontal="left"/>
    </xf>
    <xf numFmtId="183" fontId="65" fillId="0" borderId="14" xfId="0" applyNumberFormat="1" applyFont="1" applyBorder="1" applyAlignment="1">
      <alignment horizontal="center"/>
    </xf>
    <xf numFmtId="184" fontId="65" fillId="0" borderId="14" xfId="0" applyNumberFormat="1" applyFont="1" applyBorder="1" applyAlignment="1">
      <alignment horizontal="center"/>
    </xf>
    <xf numFmtId="184" fontId="31" fillId="29" borderId="14" xfId="0" applyNumberFormat="1" applyFont="1" applyFill="1" applyBorder="1" applyAlignment="1">
      <alignment horizontal="center"/>
    </xf>
    <xf numFmtId="0" fontId="68" fillId="0" borderId="14" xfId="0" applyFont="1" applyBorder="1" applyAlignment="1">
      <alignment horizontal="left"/>
    </xf>
    <xf numFmtId="183" fontId="50" fillId="0" borderId="14" xfId="0" applyNumberFormat="1" applyFont="1" applyBorder="1" applyAlignment="1">
      <alignment horizontal="center"/>
    </xf>
    <xf numFmtId="184" fontId="50" fillId="0" borderId="14" xfId="0" applyNumberFormat="1" applyFont="1" applyBorder="1" applyAlignment="1">
      <alignment horizontal="center"/>
    </xf>
    <xf numFmtId="0" fontId="69" fillId="0" borderId="14" xfId="0" applyFont="1" applyBorder="1" applyAlignment="1">
      <alignment horizontal="left"/>
    </xf>
    <xf numFmtId="0" fontId="69" fillId="0" borderId="14" xfId="0" applyFont="1" applyBorder="1" applyAlignment="1">
      <alignment horizontal="left" wrapText="1"/>
    </xf>
    <xf numFmtId="183" fontId="69" fillId="0" borderId="14" xfId="0" applyNumberFormat="1" applyFont="1" applyBorder="1" applyAlignment="1">
      <alignment horizontal="center"/>
    </xf>
    <xf numFmtId="184" fontId="69" fillId="0" borderId="14" xfId="0" applyNumberFormat="1" applyFont="1" applyBorder="1" applyAlignment="1">
      <alignment horizontal="center"/>
    </xf>
    <xf numFmtId="0" fontId="50" fillId="28" borderId="104" xfId="0" applyFont="1" applyFill="1" applyBorder="1" applyAlignment="1">
      <alignment horizontal="left"/>
    </xf>
    <xf numFmtId="184" fontId="0" fillId="0" borderId="0" xfId="0" applyNumberFormat="1" applyFont="1"/>
    <xf numFmtId="0" fontId="52" fillId="0" borderId="0" xfId="0" applyFont="1" applyAlignment="1">
      <alignment horizontal="left"/>
    </xf>
    <xf numFmtId="178" fontId="31" fillId="0" borderId="14" xfId="0" applyNumberFormat="1" applyFont="1" applyBorder="1" applyAlignment="1">
      <alignment horizontal="left"/>
    </xf>
    <xf numFmtId="185" fontId="65" fillId="29" borderId="14" xfId="0" applyNumberFormat="1" applyFont="1" applyFill="1" applyBorder="1" applyAlignment="1">
      <alignment horizontal="left" vertical="center" wrapText="1"/>
    </xf>
    <xf numFmtId="178" fontId="50" fillId="0" borderId="14" xfId="0" applyNumberFormat="1" applyFont="1" applyBorder="1" applyAlignment="1">
      <alignment horizontal="left"/>
    </xf>
    <xf numFmtId="185" fontId="31" fillId="0" borderId="14" xfId="0" applyNumberFormat="1" applyFont="1" applyBorder="1" applyAlignment="1">
      <alignment horizontal="left"/>
    </xf>
    <xf numFmtId="0" fontId="65" fillId="29" borderId="35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0" fontId="31" fillId="0" borderId="35" xfId="0" applyFont="1" applyBorder="1" applyAlignment="1">
      <alignment horizontal="left"/>
    </xf>
    <xf numFmtId="0" fontId="32" fillId="29" borderId="31" xfId="0" applyFont="1" applyFill="1" applyBorder="1" applyAlignment="1">
      <alignment horizontal="left" vertical="center" wrapText="1"/>
    </xf>
    <xf numFmtId="0" fontId="32" fillId="29" borderId="34" xfId="0" applyFont="1" applyFill="1" applyBorder="1" applyAlignment="1">
      <alignment horizontal="left" vertical="center" wrapText="1"/>
    </xf>
    <xf numFmtId="0" fontId="32" fillId="0" borderId="32" xfId="0" applyFont="1" applyBorder="1" applyAlignment="1">
      <alignment vertical="center" wrapText="1"/>
    </xf>
    <xf numFmtId="0" fontId="65" fillId="0" borderId="14" xfId="0" applyFont="1" applyFill="1" applyBorder="1" applyAlignment="1">
      <alignment horizontal="left"/>
    </xf>
    <xf numFmtId="0" fontId="65" fillId="0" borderId="14" xfId="0" applyFont="1" applyFill="1" applyBorder="1" applyAlignment="1">
      <alignment horizontal="left" vertical="center" wrapText="1"/>
    </xf>
    <xf numFmtId="178" fontId="65" fillId="0" borderId="14" xfId="0" applyNumberFormat="1" applyFont="1" applyFill="1" applyBorder="1" applyAlignment="1">
      <alignment horizontal="left"/>
    </xf>
    <xf numFmtId="184" fontId="65" fillId="0" borderId="14" xfId="0" applyNumberFormat="1" applyFont="1" applyFill="1" applyBorder="1" applyAlignment="1">
      <alignment horizontal="left"/>
    </xf>
    <xf numFmtId="0" fontId="65" fillId="0" borderId="31" xfId="0" applyFont="1" applyFill="1" applyBorder="1" applyAlignment="1">
      <alignment vertical="center"/>
    </xf>
    <xf numFmtId="0" fontId="65" fillId="0" borderId="31" xfId="0" applyFont="1" applyFill="1" applyBorder="1" applyAlignment="1">
      <alignment horizontal="left" vertical="center" wrapText="1"/>
    </xf>
    <xf numFmtId="0" fontId="65" fillId="0" borderId="34" xfId="0" applyFont="1" applyFill="1" applyBorder="1" applyAlignment="1">
      <alignment horizontal="left" vertical="top" wrapText="1"/>
    </xf>
    <xf numFmtId="178" fontId="65" fillId="0" borderId="34" xfId="0" applyNumberFormat="1" applyFont="1" applyFill="1" applyBorder="1" applyAlignment="1">
      <alignment horizontal="left" vertical="top" wrapText="1"/>
    </xf>
    <xf numFmtId="0" fontId="65" fillId="0" borderId="32" xfId="0" applyFont="1" applyBorder="1" applyAlignment="1">
      <alignment vertical="center" wrapText="1"/>
    </xf>
    <xf numFmtId="0" fontId="70" fillId="0" borderId="31" xfId="0" applyFont="1" applyFill="1" applyBorder="1" applyAlignment="1">
      <alignment horizontal="left" vertical="center" wrapText="1"/>
    </xf>
    <xf numFmtId="0" fontId="70" fillId="0" borderId="34" xfId="0" applyFont="1" applyFill="1" applyBorder="1" applyAlignment="1">
      <alignment horizontal="left" vertical="center" wrapText="1"/>
    </xf>
    <xf numFmtId="178" fontId="65" fillId="0" borderId="34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/>
    </xf>
    <xf numFmtId="178" fontId="65" fillId="0" borderId="14" xfId="0" applyNumberFormat="1" applyFont="1" applyFill="1" applyBorder="1" applyAlignment="1">
      <alignment horizontal="left" vertical="center"/>
    </xf>
    <xf numFmtId="181" fontId="31" fillId="0" borderId="14" xfId="0" applyNumberFormat="1" applyFont="1" applyBorder="1" applyAlignment="1">
      <alignment horizontal="center"/>
    </xf>
    <xf numFmtId="0" fontId="53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0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6" xfId="0" applyFont="1" applyBorder="1" applyAlignment="1"/>
    <xf numFmtId="0" fontId="47" fillId="0" borderId="67" xfId="0" applyFont="1" applyBorder="1" applyAlignment="1"/>
    <xf numFmtId="0" fontId="35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8" fillId="0" borderId="68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176" fontId="38" fillId="0" borderId="70" xfId="0" applyNumberFormat="1" applyFont="1" applyBorder="1" applyAlignment="1">
      <alignment horizontal="center" vertical="center" wrapText="1"/>
    </xf>
    <xf numFmtId="176" fontId="38" fillId="0" borderId="71" xfId="0" applyNumberFormat="1" applyFont="1" applyBorder="1" applyAlignment="1">
      <alignment horizontal="center" vertical="center" wrapText="1"/>
    </xf>
    <xf numFmtId="38" fontId="31" fillId="0" borderId="72" xfId="0" applyNumberFormat="1" applyFont="1" applyBorder="1" applyAlignment="1">
      <alignment horizontal="center" vertical="center"/>
    </xf>
    <xf numFmtId="38" fontId="31" fillId="0" borderId="73" xfId="0" applyNumberFormat="1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54" fillId="0" borderId="0" xfId="0" applyFont="1" applyFill="1" applyAlignment="1" applyProtection="1">
      <alignment horizontal="center" vertical="center"/>
    </xf>
    <xf numFmtId="0" fontId="36" fillId="0" borderId="34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 applyProtection="1">
      <alignment horizontal="center" vertical="center" wrapText="1"/>
    </xf>
    <xf numFmtId="0" fontId="5" fillId="0" borderId="61" xfId="0" applyFont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 wrapText="1"/>
    </xf>
    <xf numFmtId="0" fontId="6" fillId="0" borderId="83" xfId="0" applyFont="1" applyBorder="1" applyAlignment="1" applyProtection="1">
      <alignment horizontal="center" vertical="center" wrapText="1"/>
    </xf>
    <xf numFmtId="38" fontId="8" fillId="25" borderId="84" xfId="0" applyNumberFormat="1" applyFont="1" applyFill="1" applyBorder="1" applyAlignment="1" applyProtection="1">
      <alignment horizontal="center" vertical="center" wrapText="1"/>
    </xf>
    <xf numFmtId="38" fontId="8" fillId="25" borderId="71" xfId="0" applyNumberFormat="1" applyFont="1" applyFill="1" applyBorder="1" applyAlignment="1" applyProtection="1">
      <alignment horizontal="center" vertical="center" wrapText="1"/>
    </xf>
    <xf numFmtId="38" fontId="8" fillId="25" borderId="80" xfId="0" applyNumberFormat="1" applyFont="1" applyFill="1" applyBorder="1" applyAlignment="1" applyProtection="1">
      <alignment horizontal="center" vertical="center" wrapText="1"/>
    </xf>
    <xf numFmtId="38" fontId="0" fillId="26" borderId="85" xfId="0" applyNumberFormat="1" applyFill="1" applyBorder="1" applyAlignment="1">
      <alignment horizontal="center" vertical="center" wrapText="1"/>
    </xf>
    <xf numFmtId="38" fontId="0" fillId="26" borderId="86" xfId="0" applyNumberFormat="1" applyFill="1" applyBorder="1" applyAlignment="1">
      <alignment horizontal="center" vertical="center" wrapText="1"/>
    </xf>
    <xf numFmtId="38" fontId="0" fillId="26" borderId="87" xfId="0" applyNumberFormat="1" applyFill="1" applyBorder="1" applyAlignment="1">
      <alignment horizontal="center" vertical="center" wrapText="1"/>
    </xf>
    <xf numFmtId="38" fontId="8" fillId="0" borderId="81" xfId="0" applyNumberFormat="1" applyFont="1" applyBorder="1" applyAlignment="1" applyProtection="1">
      <alignment horizontal="center" vertical="center" wrapText="1"/>
    </xf>
    <xf numFmtId="38" fontId="7" fillId="0" borderId="17" xfId="0" applyNumberFormat="1" applyFont="1" applyBorder="1" applyAlignment="1" applyProtection="1">
      <alignment horizontal="center" vertical="center" wrapText="1"/>
    </xf>
    <xf numFmtId="0" fontId="40" fillId="24" borderId="15" xfId="0" applyFont="1" applyFill="1" applyBorder="1" applyAlignment="1" applyProtection="1">
      <alignment horizontal="center" vertical="center" wrapText="1"/>
    </xf>
    <xf numFmtId="0" fontId="40" fillId="24" borderId="17" xfId="0" applyFont="1" applyFill="1" applyBorder="1" applyAlignment="1" applyProtection="1">
      <alignment horizontal="center" vertical="center" wrapText="1"/>
    </xf>
    <xf numFmtId="178" fontId="43" fillId="0" borderId="75" xfId="0" applyNumberFormat="1" applyFont="1" applyBorder="1" applyAlignment="1">
      <alignment vertical="center"/>
    </xf>
    <xf numFmtId="178" fontId="43" fillId="0" borderId="76" xfId="0" applyNumberFormat="1" applyFont="1" applyBorder="1" applyAlignment="1">
      <alignment vertical="center"/>
    </xf>
    <xf numFmtId="178" fontId="43" fillId="0" borderId="77" xfId="0" applyNumberFormat="1" applyFont="1" applyBorder="1" applyAlignment="1">
      <alignment vertical="center"/>
    </xf>
    <xf numFmtId="0" fontId="5" fillId="0" borderId="7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6" fillId="0" borderId="79" xfId="0" applyFont="1" applyBorder="1" applyAlignment="1" applyProtection="1">
      <alignment horizontal="center" vertical="center" wrapText="1"/>
    </xf>
    <xf numFmtId="0" fontId="33" fillId="26" borderId="14" xfId="0" applyFont="1" applyFill="1" applyBorder="1" applyAlignment="1" applyProtection="1">
      <alignment horizontal="center" vertical="center"/>
    </xf>
    <xf numFmtId="0" fontId="33" fillId="26" borderId="14" xfId="0" applyFont="1" applyFill="1" applyBorder="1" applyAlignment="1">
      <alignment horizontal="center" vertical="center"/>
    </xf>
    <xf numFmtId="0" fontId="33" fillId="26" borderId="16" xfId="0" applyFont="1" applyFill="1" applyBorder="1" applyAlignment="1">
      <alignment horizontal="center" vertical="center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53" xfId="0" applyFont="1" applyFill="1" applyBorder="1" applyAlignment="1" applyProtection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38" fontId="8" fillId="0" borderId="17" xfId="0" applyNumberFormat="1" applyFont="1" applyBorder="1" applyAlignment="1" applyProtection="1">
      <alignment horizontal="center" vertical="center" wrapText="1"/>
    </xf>
    <xf numFmtId="0" fontId="6" fillId="0" borderId="82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49" fillId="26" borderId="14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0" fontId="55" fillId="0" borderId="14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 textRotation="255"/>
    </xf>
    <xf numFmtId="0" fontId="32" fillId="0" borderId="33" xfId="0" applyFont="1" applyBorder="1" applyAlignment="1">
      <alignment horizontal="center" vertical="center" textRotation="255"/>
    </xf>
    <xf numFmtId="0" fontId="32" fillId="0" borderId="10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98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textRotation="255" wrapText="1"/>
    </xf>
    <xf numFmtId="0" fontId="32" fillId="0" borderId="89" xfId="0" applyFont="1" applyBorder="1" applyAlignment="1">
      <alignment horizontal="center" vertical="center" textRotation="255" wrapText="1"/>
    </xf>
    <xf numFmtId="0" fontId="32" fillId="0" borderId="14" xfId="0" applyFont="1" applyBorder="1" applyAlignment="1">
      <alignment horizontal="left" vertical="center"/>
    </xf>
    <xf numFmtId="38" fontId="5" fillId="0" borderId="0" xfId="0" applyNumberFormat="1" applyFont="1" applyAlignment="1" applyProtection="1">
      <alignment horizontal="right" vertical="center"/>
    </xf>
    <xf numFmtId="0" fontId="55" fillId="0" borderId="5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3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51" fillId="0" borderId="0" xfId="0" applyFont="1" applyAlignment="1"/>
    <xf numFmtId="0" fontId="32" fillId="0" borderId="88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32" fillId="0" borderId="14" xfId="0" applyFont="1" applyBorder="1" applyAlignment="1">
      <alignment horizontal="center" vertical="center" textRotation="255" wrapText="1" shrinkToFit="1"/>
    </xf>
    <xf numFmtId="0" fontId="32" fillId="0" borderId="10" xfId="0" applyFont="1" applyBorder="1" applyAlignment="1">
      <alignment horizontal="left" vertical="center"/>
    </xf>
    <xf numFmtId="0" fontId="32" fillId="0" borderId="95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0" fontId="44" fillId="0" borderId="0" xfId="0" applyFont="1" applyBorder="1" applyAlignment="1">
      <alignment wrapText="1"/>
    </xf>
    <xf numFmtId="0" fontId="44" fillId="0" borderId="0" xfId="0" applyFont="1" applyAlignment="1"/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0" fontId="34" fillId="0" borderId="14" xfId="0" applyFont="1" applyBorder="1" applyAlignment="1" applyProtection="1">
      <alignment horizontal="center" vertical="center" wrapText="1"/>
    </xf>
    <xf numFmtId="0" fontId="34" fillId="0" borderId="14" xfId="0" applyFont="1" applyBorder="1" applyAlignment="1"/>
    <xf numFmtId="0" fontId="34" fillId="0" borderId="14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179" fontId="34" fillId="27" borderId="12" xfId="0" applyNumberFormat="1" applyFont="1" applyFill="1" applyBorder="1" applyAlignment="1">
      <alignment horizontal="center" vertical="center"/>
    </xf>
    <xf numFmtId="0" fontId="34" fillId="0" borderId="53" xfId="0" applyFont="1" applyBorder="1" applyAlignment="1">
      <alignment horizontal="center"/>
    </xf>
    <xf numFmtId="0" fontId="34" fillId="0" borderId="94" xfId="0" applyFont="1" applyBorder="1" applyAlignment="1"/>
    <xf numFmtId="177" fontId="34" fillId="26" borderId="90" xfId="0" applyNumberFormat="1" applyFont="1" applyFill="1" applyBorder="1" applyAlignment="1">
      <alignment horizontal="center" vertical="center"/>
    </xf>
    <xf numFmtId="177" fontId="34" fillId="26" borderId="9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177" fontId="49" fillId="26" borderId="90" xfId="0" applyNumberFormat="1" applyFont="1" applyFill="1" applyBorder="1" applyAlignment="1">
      <alignment horizontal="center" vertical="center"/>
    </xf>
    <xf numFmtId="177" fontId="49" fillId="26" borderId="91" xfId="0" applyNumberFormat="1" applyFont="1" applyFill="1" applyBorder="1" applyAlignment="1">
      <alignment horizontal="center" vertical="center"/>
    </xf>
    <xf numFmtId="179" fontId="46" fillId="27" borderId="12" xfId="0" applyNumberFormat="1" applyFont="1" applyFill="1" applyBorder="1" applyAlignment="1">
      <alignment horizontal="center" vertical="center"/>
    </xf>
    <xf numFmtId="0" fontId="34" fillId="0" borderId="92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177" fontId="34" fillId="26" borderId="9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26" borderId="14" xfId="0" applyFont="1" applyFill="1" applyBorder="1" applyAlignment="1" applyProtection="1"/>
    <xf numFmtId="0" fontId="31" fillId="0" borderId="14" xfId="0" applyFont="1" applyBorder="1" applyAlignment="1"/>
    <xf numFmtId="0" fontId="31" fillId="0" borderId="10" xfId="0" applyFont="1" applyBorder="1" applyAlignment="1">
      <alignment horizontal="left"/>
    </xf>
    <xf numFmtId="0" fontId="0" fillId="0" borderId="95" xfId="0" applyFont="1" applyBorder="1" applyAlignment="1"/>
    <xf numFmtId="0" fontId="0" fillId="0" borderId="35" xfId="0" applyFont="1" applyBorder="1" applyAlignment="1"/>
    <xf numFmtId="0" fontId="31" fillId="0" borderId="105" xfId="0" applyFont="1" applyBorder="1" applyAlignment="1">
      <alignment vertical="center"/>
    </xf>
    <xf numFmtId="0" fontId="31" fillId="26" borderId="106" xfId="0" applyFont="1" applyFill="1" applyBorder="1" applyAlignment="1" applyProtection="1"/>
    <xf numFmtId="0" fontId="31" fillId="0" borderId="105" xfId="0" applyFont="1" applyBorder="1" applyAlignment="1"/>
    <xf numFmtId="0" fontId="31" fillId="0" borderId="94" xfId="0" applyFont="1" applyBorder="1" applyAlignment="1">
      <alignment vertical="center"/>
    </xf>
  </cellXfs>
  <cellStyles count="87">
    <cellStyle name="20% - 輔色1" xfId="1" builtinId="30" customBuiltin="1"/>
    <cellStyle name="20% - 輔色1 2" xfId="45"/>
    <cellStyle name="20% - 輔色2" xfId="2" builtinId="34" customBuiltin="1"/>
    <cellStyle name="20% - 輔色2 2" xfId="46"/>
    <cellStyle name="20% - 輔色3" xfId="3" builtinId="38" customBuiltin="1"/>
    <cellStyle name="20% - 輔色3 2" xfId="47"/>
    <cellStyle name="20% - 輔色4" xfId="4" builtinId="42" customBuiltin="1"/>
    <cellStyle name="20% - 輔色4 2" xfId="48"/>
    <cellStyle name="20% - 輔色5" xfId="5" builtinId="46" customBuiltin="1"/>
    <cellStyle name="20% - 輔色5 2" xfId="49"/>
    <cellStyle name="20% - 輔色6" xfId="6" builtinId="50" customBuiltin="1"/>
    <cellStyle name="20% - 輔色6 2" xfId="50"/>
    <cellStyle name="40% - 輔色1" xfId="7" builtinId="31" customBuiltin="1"/>
    <cellStyle name="40% - 輔色1 2" xfId="51"/>
    <cellStyle name="40% - 輔色2" xfId="8" builtinId="35" customBuiltin="1"/>
    <cellStyle name="40% - 輔色2 2" xfId="52"/>
    <cellStyle name="40% - 輔色3" xfId="9" builtinId="39" customBuiltin="1"/>
    <cellStyle name="40% - 輔色3 2" xfId="53"/>
    <cellStyle name="40% - 輔色4" xfId="10" builtinId="43" customBuiltin="1"/>
    <cellStyle name="40% - 輔色4 2" xfId="54"/>
    <cellStyle name="40% - 輔色5" xfId="11" builtinId="47" customBuiltin="1"/>
    <cellStyle name="40% - 輔色5 2" xfId="55"/>
    <cellStyle name="40% - 輔色6" xfId="12" builtinId="51" customBuiltin="1"/>
    <cellStyle name="40% - 輔色6 2" xfId="56"/>
    <cellStyle name="60% - 輔色1" xfId="13" builtinId="32" customBuiltin="1"/>
    <cellStyle name="60% - 輔色1 2" xfId="57"/>
    <cellStyle name="60% - 輔色2" xfId="14" builtinId="36" customBuiltin="1"/>
    <cellStyle name="60% - 輔色2 2" xfId="58"/>
    <cellStyle name="60% - 輔色3" xfId="15" builtinId="40" customBuiltin="1"/>
    <cellStyle name="60% - 輔色3 2" xfId="59"/>
    <cellStyle name="60% - 輔色4" xfId="16" builtinId="44" customBuiltin="1"/>
    <cellStyle name="60% - 輔色4 2" xfId="60"/>
    <cellStyle name="60% - 輔色5" xfId="17" builtinId="48" customBuiltin="1"/>
    <cellStyle name="60% - 輔色5 2" xfId="61"/>
    <cellStyle name="60% - 輔色6" xfId="18" builtinId="52" customBuiltin="1"/>
    <cellStyle name="60% - 輔色6 2" xfId="62"/>
    <cellStyle name="一般" xfId="0" builtinId="0"/>
    <cellStyle name="一般 2" xfId="43"/>
    <cellStyle name="一般 3" xfId="63"/>
    <cellStyle name="一般 4" xfId="44"/>
    <cellStyle name="中等" xfId="19" builtinId="28" customBuiltin="1"/>
    <cellStyle name="中等 2" xfId="64"/>
    <cellStyle name="合計" xfId="20" builtinId="25" customBuiltin="1"/>
    <cellStyle name="合計 2" xfId="65"/>
    <cellStyle name="好" xfId="21" builtinId="26" customBuiltin="1"/>
    <cellStyle name="好 2" xfId="66"/>
    <cellStyle name="百分比" xfId="22" builtinId="5"/>
    <cellStyle name="計算方式" xfId="23" builtinId="22" customBuiltin="1"/>
    <cellStyle name="計算方式 2" xfId="67"/>
    <cellStyle name="連結的儲存格" xfId="24" builtinId="24" customBuiltin="1"/>
    <cellStyle name="連結的儲存格 2" xfId="68"/>
    <cellStyle name="備註" xfId="25" builtinId="10" customBuiltin="1"/>
    <cellStyle name="備註 2" xfId="69"/>
    <cellStyle name="說明文字" xfId="26" builtinId="53" customBuiltin="1"/>
    <cellStyle name="說明文字 2" xfId="70"/>
    <cellStyle name="輔色1" xfId="27" builtinId="29" customBuiltin="1"/>
    <cellStyle name="輔色1 2" xfId="71"/>
    <cellStyle name="輔色2" xfId="28" builtinId="33" customBuiltin="1"/>
    <cellStyle name="輔色2 2" xfId="72"/>
    <cellStyle name="輔色3" xfId="29" builtinId="37" customBuiltin="1"/>
    <cellStyle name="輔色3 2" xfId="73"/>
    <cellStyle name="輔色4" xfId="30" builtinId="41" customBuiltin="1"/>
    <cellStyle name="輔色4 2" xfId="74"/>
    <cellStyle name="輔色5" xfId="31" builtinId="45" customBuiltin="1"/>
    <cellStyle name="輔色5 2" xfId="75"/>
    <cellStyle name="輔色6" xfId="32" builtinId="49" customBuiltin="1"/>
    <cellStyle name="輔色6 2" xfId="76"/>
    <cellStyle name="標題" xfId="33" builtinId="15" customBuiltin="1"/>
    <cellStyle name="標題 1" xfId="34" builtinId="16" customBuiltin="1"/>
    <cellStyle name="標題 1 2" xfId="77"/>
    <cellStyle name="標題 2" xfId="35" builtinId="17" customBuiltin="1"/>
    <cellStyle name="標題 2 2" xfId="78"/>
    <cellStyle name="標題 3" xfId="36" builtinId="18" customBuiltin="1"/>
    <cellStyle name="標題 3 2" xfId="79"/>
    <cellStyle name="標題 4" xfId="37" builtinId="19" customBuiltin="1"/>
    <cellStyle name="標題 4 2" xfId="80"/>
    <cellStyle name="標題 5" xfId="81"/>
    <cellStyle name="輸入" xfId="38" builtinId="20" customBuiltin="1"/>
    <cellStyle name="輸入 2" xfId="82"/>
    <cellStyle name="輸出" xfId="39" builtinId="21" customBuiltin="1"/>
    <cellStyle name="輸出 2" xfId="83"/>
    <cellStyle name="檢查儲存格" xfId="40" builtinId="23" customBuiltin="1"/>
    <cellStyle name="檢查儲存格 2" xfId="84"/>
    <cellStyle name="壞" xfId="41" builtinId="27" customBuiltin="1"/>
    <cellStyle name="壞 2" xfId="85"/>
    <cellStyle name="警告文字" xfId="42" builtinId="11" customBuiltin="1"/>
    <cellStyle name="警告文字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8466</xdr:colOff>
      <xdr:row>18</xdr:row>
      <xdr:rowOff>0</xdr:rowOff>
    </xdr:from>
    <xdr:to>
      <xdr:col>7</xdr:col>
      <xdr:colOff>0</xdr:colOff>
      <xdr:row>18</xdr:row>
      <xdr:rowOff>8466</xdr:rowOff>
    </xdr:to>
    <xdr:cxnSp macro="">
      <xdr:nvCxnSpPr>
        <xdr:cNvPr id="5" name="直線接點 4"/>
        <xdr:cNvCxnSpPr/>
      </xdr:nvCxnSpPr>
      <xdr:spPr>
        <a:xfrm flipV="1">
          <a:off x="5173133" y="4605867"/>
          <a:ext cx="863600" cy="1862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8467</xdr:colOff>
      <xdr:row>18</xdr:row>
      <xdr:rowOff>0</xdr:rowOff>
    </xdr:from>
    <xdr:to>
      <xdr:col>9</xdr:col>
      <xdr:colOff>33866</xdr:colOff>
      <xdr:row>18</xdr:row>
      <xdr:rowOff>8851</xdr:rowOff>
    </xdr:to>
    <xdr:cxnSp macro="">
      <xdr:nvCxnSpPr>
        <xdr:cNvPr id="7" name="直線接點 6"/>
        <xdr:cNvCxnSpPr/>
      </xdr:nvCxnSpPr>
      <xdr:spPr>
        <a:xfrm flipV="1">
          <a:off x="6917267" y="4588933"/>
          <a:ext cx="897466" cy="203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8466</xdr:colOff>
      <xdr:row>32</xdr:row>
      <xdr:rowOff>0</xdr:rowOff>
    </xdr:from>
    <xdr:to>
      <xdr:col>7</xdr:col>
      <xdr:colOff>0</xdr:colOff>
      <xdr:row>32</xdr:row>
      <xdr:rowOff>12073</xdr:rowOff>
    </xdr:to>
    <xdr:cxnSp macro="">
      <xdr:nvCxnSpPr>
        <xdr:cNvPr id="15" name="直線接點 14"/>
        <xdr:cNvCxnSpPr/>
      </xdr:nvCxnSpPr>
      <xdr:spPr>
        <a:xfrm flipV="1">
          <a:off x="5173133" y="4605867"/>
          <a:ext cx="863600" cy="1862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8467</xdr:colOff>
      <xdr:row>32</xdr:row>
      <xdr:rowOff>0</xdr:rowOff>
    </xdr:from>
    <xdr:to>
      <xdr:col>9</xdr:col>
      <xdr:colOff>33866</xdr:colOff>
      <xdr:row>32</xdr:row>
      <xdr:rowOff>11994</xdr:rowOff>
    </xdr:to>
    <xdr:cxnSp macro="">
      <xdr:nvCxnSpPr>
        <xdr:cNvPr id="16" name="直線接點 15"/>
        <xdr:cNvCxnSpPr/>
      </xdr:nvCxnSpPr>
      <xdr:spPr>
        <a:xfrm flipV="1">
          <a:off x="6917267" y="4588933"/>
          <a:ext cx="897466" cy="203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3362325</xdr:colOff>
      <xdr:row>3</xdr:row>
      <xdr:rowOff>114300</xdr:rowOff>
    </xdr:from>
    <xdr:to>
      <xdr:col>6</xdr:col>
      <xdr:colOff>4895850</xdr:colOff>
      <xdr:row>7</xdr:row>
      <xdr:rowOff>0</xdr:rowOff>
    </xdr:to>
    <xdr:sp macro="" textlink="">
      <xdr:nvSpPr>
        <xdr:cNvPr id="2" name="文字方塊 1"/>
        <xdr:cNvSpPr txBox="1"/>
      </xdr:nvSpPr>
      <xdr:spPr>
        <a:xfrm>
          <a:off x="8267700" y="742950"/>
          <a:ext cx="15335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altLang="zh-TW" sz="36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3362325</xdr:colOff>
      <xdr:row>3</xdr:row>
      <xdr:rowOff>114300</xdr:rowOff>
    </xdr:from>
    <xdr:to>
      <xdr:col>6</xdr:col>
      <xdr:colOff>4895850</xdr:colOff>
      <xdr:row>5</xdr:row>
      <xdr:rowOff>0</xdr:rowOff>
    </xdr:to>
    <xdr:sp macro="" textlink="">
      <xdr:nvSpPr>
        <xdr:cNvPr id="3" name="文字方塊 2"/>
        <xdr:cNvSpPr txBox="1"/>
      </xdr:nvSpPr>
      <xdr:spPr>
        <a:xfrm>
          <a:off x="8267700" y="742950"/>
          <a:ext cx="15335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altLang="zh-TW" sz="36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3362325</xdr:colOff>
      <xdr:row>32</xdr:row>
      <xdr:rowOff>114300</xdr:rowOff>
    </xdr:from>
    <xdr:to>
      <xdr:col>6</xdr:col>
      <xdr:colOff>4895850</xdr:colOff>
      <xdr:row>34</xdr:row>
      <xdr:rowOff>0</xdr:rowOff>
    </xdr:to>
    <xdr:sp macro="" textlink="">
      <xdr:nvSpPr>
        <xdr:cNvPr id="4" name="文字方塊 3"/>
        <xdr:cNvSpPr txBox="1"/>
      </xdr:nvSpPr>
      <xdr:spPr>
        <a:xfrm>
          <a:off x="8267700" y="6819900"/>
          <a:ext cx="15335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altLang="zh-TW" sz="36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3362325</xdr:colOff>
      <xdr:row>38</xdr:row>
      <xdr:rowOff>114300</xdr:rowOff>
    </xdr:from>
    <xdr:to>
      <xdr:col>6</xdr:col>
      <xdr:colOff>4895850</xdr:colOff>
      <xdr:row>40</xdr:row>
      <xdr:rowOff>0</xdr:rowOff>
    </xdr:to>
    <xdr:sp macro="" textlink="">
      <xdr:nvSpPr>
        <xdr:cNvPr id="5" name="文字方塊 4"/>
        <xdr:cNvSpPr txBox="1"/>
      </xdr:nvSpPr>
      <xdr:spPr>
        <a:xfrm>
          <a:off x="8267700" y="8077200"/>
          <a:ext cx="15335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altLang="zh-TW" sz="36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1362075</xdr:colOff>
      <xdr:row>21</xdr:row>
      <xdr:rowOff>190500</xdr:rowOff>
    </xdr:from>
    <xdr:to>
      <xdr:col>6</xdr:col>
      <xdr:colOff>2895600</xdr:colOff>
      <xdr:row>22</xdr:row>
      <xdr:rowOff>76200</xdr:rowOff>
    </xdr:to>
    <xdr:sp macro="" textlink="">
      <xdr:nvSpPr>
        <xdr:cNvPr id="2" name="文字方塊 1"/>
        <xdr:cNvSpPr txBox="1"/>
      </xdr:nvSpPr>
      <xdr:spPr>
        <a:xfrm>
          <a:off x="7400925" y="4629150"/>
          <a:ext cx="153352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3600">
              <a:solidFill>
                <a:schemeClr val="bg1">
                  <a:lumMod val="50000"/>
                </a:schemeClr>
              </a:solidFill>
            </a:rPr>
            <a:t>範例</a:t>
          </a:r>
          <a:endParaRPr lang="en-US" altLang="zh-TW" sz="36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1362075</xdr:colOff>
      <xdr:row>22</xdr:row>
      <xdr:rowOff>190500</xdr:rowOff>
    </xdr:from>
    <xdr:to>
      <xdr:col>6</xdr:col>
      <xdr:colOff>2895600</xdr:colOff>
      <xdr:row>23</xdr:row>
      <xdr:rowOff>0</xdr:rowOff>
    </xdr:to>
    <xdr:sp macro="" textlink="">
      <xdr:nvSpPr>
        <xdr:cNvPr id="3" name="文字方塊 2"/>
        <xdr:cNvSpPr txBox="1"/>
      </xdr:nvSpPr>
      <xdr:spPr>
        <a:xfrm>
          <a:off x="7400925" y="4838700"/>
          <a:ext cx="1533525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3600">
              <a:solidFill>
                <a:schemeClr val="bg1">
                  <a:lumMod val="50000"/>
                </a:schemeClr>
              </a:solidFill>
            </a:rPr>
            <a:t>範例</a:t>
          </a:r>
          <a:endParaRPr lang="en-US" altLang="zh-TW" sz="36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1362075</xdr:colOff>
      <xdr:row>22</xdr:row>
      <xdr:rowOff>190500</xdr:rowOff>
    </xdr:from>
    <xdr:to>
      <xdr:col>6</xdr:col>
      <xdr:colOff>2895600</xdr:colOff>
      <xdr:row>23</xdr:row>
      <xdr:rowOff>0</xdr:rowOff>
    </xdr:to>
    <xdr:sp macro="" textlink="">
      <xdr:nvSpPr>
        <xdr:cNvPr id="6" name="文字方塊 5"/>
        <xdr:cNvSpPr txBox="1"/>
      </xdr:nvSpPr>
      <xdr:spPr>
        <a:xfrm>
          <a:off x="7400925" y="4838700"/>
          <a:ext cx="1533525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3600">
              <a:solidFill>
                <a:schemeClr val="bg1">
                  <a:lumMod val="50000"/>
                </a:schemeClr>
              </a:solidFill>
            </a:rPr>
            <a:t>範例</a:t>
          </a:r>
          <a:endParaRPr lang="en-US" altLang="zh-TW" sz="36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"/>
  <sheetViews>
    <sheetView view="pageBreakPreview" zoomScaleNormal="85" zoomScaleSheetLayoutView="100" workbookViewId="0">
      <pane xSplit="1" ySplit="4" topLeftCell="E5" activePane="bottomRight" state="frozen"/>
      <selection pane="topRight" activeCell="B1" sqref="B1"/>
      <selection pane="bottomLeft" activeCell="A6" sqref="A6"/>
      <selection pane="bottomRight" activeCell="L3" sqref="L3:O3"/>
    </sheetView>
  </sheetViews>
  <sheetFormatPr defaultRowHeight="16.5"/>
  <cols>
    <col min="1" max="1" width="12.25" style="1" customWidth="1"/>
    <col min="2" max="2" width="14.125" style="2" customWidth="1"/>
    <col min="3" max="3" width="13.875" style="2" customWidth="1"/>
    <col min="4" max="4" width="13.125" style="2" customWidth="1"/>
    <col min="5" max="5" width="14.375" style="2" customWidth="1"/>
    <col min="6" max="6" width="15.75" style="21" customWidth="1"/>
    <col min="7" max="7" width="13.25" style="2" bestFit="1" customWidth="1"/>
    <col min="8" max="8" width="11.375" style="2" customWidth="1"/>
    <col min="9" max="9" width="13.25" style="21" bestFit="1" customWidth="1"/>
    <col min="10" max="11" width="11.375" style="25" customWidth="1"/>
    <col min="14" max="15" width="9.5" bestFit="1" customWidth="1"/>
  </cols>
  <sheetData>
    <row r="1" spans="1:20" ht="21">
      <c r="A1" s="289" t="s">
        <v>111</v>
      </c>
      <c r="B1" s="290"/>
      <c r="C1" s="290"/>
      <c r="D1" s="290"/>
      <c r="E1" s="290"/>
      <c r="F1" s="290"/>
      <c r="G1" s="291"/>
      <c r="H1" s="291"/>
      <c r="I1" s="291"/>
    </row>
    <row r="2" spans="1:20" ht="17.25" thickBot="1">
      <c r="J2" s="32"/>
      <c r="N2" s="154" t="s">
        <v>101</v>
      </c>
      <c r="O2" s="139"/>
    </row>
    <row r="3" spans="1:20" s="29" customFormat="1" ht="18" thickTop="1" thickBot="1">
      <c r="A3" s="292" t="s">
        <v>54</v>
      </c>
      <c r="B3" s="298" t="s">
        <v>78</v>
      </c>
      <c r="C3" s="298"/>
      <c r="D3" s="298"/>
      <c r="E3" s="298"/>
      <c r="F3" s="299"/>
      <c r="G3" s="294" t="s">
        <v>85</v>
      </c>
      <c r="H3" s="295"/>
      <c r="I3" s="295"/>
      <c r="J3" s="296" t="s">
        <v>63</v>
      </c>
      <c r="K3" s="297"/>
      <c r="L3" s="285" t="s">
        <v>113</v>
      </c>
      <c r="M3" s="286"/>
      <c r="N3" s="287"/>
      <c r="O3" s="288"/>
    </row>
    <row r="4" spans="1:20" s="29" customFormat="1" ht="86.25" customHeight="1" thickTop="1" thickBot="1">
      <c r="A4" s="293"/>
      <c r="B4" s="33" t="s">
        <v>86</v>
      </c>
      <c r="C4" s="33" t="s">
        <v>84</v>
      </c>
      <c r="D4" s="33" t="s">
        <v>13</v>
      </c>
      <c r="E4" s="33" t="s">
        <v>55</v>
      </c>
      <c r="F4" s="77" t="s">
        <v>51</v>
      </c>
      <c r="G4" s="78" t="s">
        <v>0</v>
      </c>
      <c r="H4" s="79" t="s">
        <v>50</v>
      </c>
      <c r="I4" s="80" t="s">
        <v>51</v>
      </c>
      <c r="J4" s="81" t="s">
        <v>70</v>
      </c>
      <c r="K4" s="82" t="s">
        <v>71</v>
      </c>
      <c r="L4" s="117" t="s">
        <v>66</v>
      </c>
      <c r="M4" s="118" t="s">
        <v>67</v>
      </c>
      <c r="N4" s="83" t="s">
        <v>68</v>
      </c>
      <c r="O4" s="134" t="s">
        <v>69</v>
      </c>
    </row>
    <row r="5" spans="1:20" s="29" customFormat="1" ht="19.899999999999999" customHeight="1" thickTop="1" thickBot="1">
      <c r="A5" s="30" t="s">
        <v>46</v>
      </c>
      <c r="B5" s="76">
        <f>SUM('y-2檢核表'!D6:E10)+SUM('y-2檢核表'!D20:E24)</f>
        <v>0</v>
      </c>
      <c r="C5" s="76">
        <f>SUM('y-2檢核表'!F6:G10)+SUM('y-2檢核表'!F20:G24)</f>
        <v>0</v>
      </c>
      <c r="D5" s="76">
        <f>SUM('y-2檢核表'!H6:I10)+SUM('y-2檢核表'!H20:I24)</f>
        <v>0</v>
      </c>
      <c r="E5" s="76">
        <f>SUM('y-2檢核表'!J6:K10)+SUM('y-2檢核表'!J20:K24)</f>
        <v>0</v>
      </c>
      <c r="F5" s="84">
        <f>SUM(B5:E5)</f>
        <v>0</v>
      </c>
      <c r="G5" s="75">
        <f>SUM('y-2檢核表'!L6:L10)+SUM('y-2檢核表'!L20:L24)</f>
        <v>0</v>
      </c>
      <c r="H5" s="75">
        <f>SUM('y-2檢核表'!M6:M10)+SUM('y-2檢核表'!M20:M24)</f>
        <v>0</v>
      </c>
      <c r="I5" s="85">
        <f>SUM(G5:H5)</f>
        <v>0</v>
      </c>
      <c r="J5" s="46"/>
      <c r="K5" s="47"/>
      <c r="L5" s="119"/>
      <c r="M5" s="120"/>
      <c r="N5" s="111" t="e">
        <f t="shared" ref="N5:O8" si="0">L5/G5</f>
        <v>#DIV/0!</v>
      </c>
      <c r="O5" s="112" t="e">
        <f t="shared" si="0"/>
        <v>#DIV/0!</v>
      </c>
    </row>
    <row r="6" spans="1:20" s="29" customFormat="1" ht="19.899999999999999" customHeight="1" thickBot="1">
      <c r="A6" s="31" t="s">
        <v>47</v>
      </c>
      <c r="B6" s="76">
        <f>SUM('y-2檢核表'!D11:E13)+SUM('y-2檢核表'!D25:E27)</f>
        <v>0</v>
      </c>
      <c r="C6" s="76">
        <f>SUM('y-2檢核表'!F11:G13)+SUM('y-2檢核表'!F25:G27)</f>
        <v>0</v>
      </c>
      <c r="D6" s="76">
        <f>SUM('y-2檢核表'!H11:I13)+SUM('y-2檢核表'!H25:I27)</f>
        <v>0</v>
      </c>
      <c r="E6" s="76">
        <f>SUM('y-2檢核表'!J11:K13)+SUM('y-2檢核表'!J25:K27)</f>
        <v>0</v>
      </c>
      <c r="F6" s="84">
        <f>SUM(B6:E6)</f>
        <v>0</v>
      </c>
      <c r="G6" s="75">
        <f>SUM('y-2檢核表'!L11:L13)+SUM('y-2檢核表'!L25:L27)</f>
        <v>0</v>
      </c>
      <c r="H6" s="75">
        <f>SUM('y-2檢核表'!M11:M13)+SUM('y-2檢核表'!M25:M27)</f>
        <v>0</v>
      </c>
      <c r="I6" s="85">
        <f>SUM(G6:H6)</f>
        <v>0</v>
      </c>
      <c r="J6" s="48"/>
      <c r="K6" s="49"/>
      <c r="L6" s="121"/>
      <c r="M6" s="122"/>
      <c r="N6" s="113" t="e">
        <f t="shared" si="0"/>
        <v>#DIV/0!</v>
      </c>
      <c r="O6" s="114" t="e">
        <f t="shared" si="0"/>
        <v>#DIV/0!</v>
      </c>
    </row>
    <row r="7" spans="1:20" s="29" customFormat="1" ht="19.899999999999999" customHeight="1" thickBot="1">
      <c r="A7" s="31" t="s">
        <v>48</v>
      </c>
      <c r="B7" s="76">
        <f>SUM('y-2檢核表'!D14:E15)+SUM('y-2檢核表'!D28:E29)</f>
        <v>0</v>
      </c>
      <c r="C7" s="76">
        <f>SUM('y-2檢核表'!F14:G15)+SUM('y-2檢核表'!F28:G29)</f>
        <v>0</v>
      </c>
      <c r="D7" s="76">
        <f>SUM('y-2檢核表'!H14:I15)+SUM('y-2檢核表'!H28:I29)</f>
        <v>0</v>
      </c>
      <c r="E7" s="76">
        <f>SUM('y-2檢核表'!I14:J15)+SUM('y-2檢核表'!I28:J29)</f>
        <v>0</v>
      </c>
      <c r="F7" s="84">
        <f>SUM(B7:E7)</f>
        <v>0</v>
      </c>
      <c r="G7" s="75">
        <f>SUM('y-2檢核表'!L14:L15)+SUM('y-2檢核表'!L28:L29)</f>
        <v>0</v>
      </c>
      <c r="H7" s="75">
        <f>SUM('y-2檢核表'!M14:M15)+SUM('y-2檢核表'!M28:M29)</f>
        <v>0</v>
      </c>
      <c r="I7" s="85">
        <f>SUM(G7:H7)</f>
        <v>0</v>
      </c>
      <c r="J7" s="48"/>
      <c r="K7" s="49"/>
      <c r="L7" s="121"/>
      <c r="M7" s="122"/>
      <c r="N7" s="113" t="e">
        <f t="shared" si="0"/>
        <v>#DIV/0!</v>
      </c>
      <c r="O7" s="114" t="e">
        <f t="shared" si="0"/>
        <v>#DIV/0!</v>
      </c>
    </row>
    <row r="8" spans="1:20" s="29" customFormat="1" ht="19.899999999999999" customHeight="1" thickBot="1">
      <c r="A8" s="31" t="s">
        <v>49</v>
      </c>
      <c r="B8" s="76">
        <f>SUM('y-2檢核表'!D17:E18)+SUM('y-2檢核表'!D31:E32)</f>
        <v>0</v>
      </c>
      <c r="C8" s="76">
        <f>SUM('y-2檢核表'!F17:G18)+SUM('y-2檢核表'!F31:G32)</f>
        <v>0</v>
      </c>
      <c r="D8" s="76">
        <f>SUM('y-2檢核表'!H17:I18)+SUM('y-2檢核表'!H31:I32)</f>
        <v>0</v>
      </c>
      <c r="E8" s="76">
        <f>SUM('y-2檢核表'!J17:K18)+SUM('y-2檢核表'!J31:K32)</f>
        <v>0</v>
      </c>
      <c r="F8" s="84">
        <f>SUM(B8:E8)</f>
        <v>0</v>
      </c>
      <c r="G8" s="75">
        <f>SUM('y-2檢核表'!L17:L18)+SUM('y-2檢核表'!L31:L32)</f>
        <v>0</v>
      </c>
      <c r="H8" s="75">
        <f>SUM('y-2檢核表'!M17:M18)+SUM('y-2檢核表'!M31:M32)</f>
        <v>0</v>
      </c>
      <c r="I8" s="85">
        <f>SUM(G8:H8)</f>
        <v>0</v>
      </c>
      <c r="J8" s="48"/>
      <c r="K8" s="49"/>
      <c r="L8" s="121"/>
      <c r="M8" s="122"/>
      <c r="N8" s="113" t="e">
        <f t="shared" si="0"/>
        <v>#DIV/0!</v>
      </c>
      <c r="O8" s="114" t="e">
        <f t="shared" si="0"/>
        <v>#DIV/0!</v>
      </c>
    </row>
    <row r="9" spans="1:20" s="29" customFormat="1" ht="19.899999999999999" customHeight="1" thickBot="1">
      <c r="A9" s="70" t="s">
        <v>64</v>
      </c>
      <c r="B9" s="71">
        <f t="shared" ref="B9:M9" si="1">SUM(B5:B8)</f>
        <v>0</v>
      </c>
      <c r="C9" s="71">
        <f t="shared" si="1"/>
        <v>0</v>
      </c>
      <c r="D9" s="71">
        <f t="shared" si="1"/>
        <v>0</v>
      </c>
      <c r="E9" s="71">
        <f t="shared" si="1"/>
        <v>0</v>
      </c>
      <c r="F9" s="69">
        <f t="shared" si="1"/>
        <v>0</v>
      </c>
      <c r="G9" s="72">
        <f t="shared" si="1"/>
        <v>0</v>
      </c>
      <c r="H9" s="72">
        <f t="shared" si="1"/>
        <v>0</v>
      </c>
      <c r="I9" s="73">
        <f t="shared" si="1"/>
        <v>0</v>
      </c>
      <c r="J9" s="74">
        <f t="shared" si="1"/>
        <v>0</v>
      </c>
      <c r="K9" s="73">
        <f t="shared" si="1"/>
        <v>0</v>
      </c>
      <c r="L9" s="123">
        <f t="shared" si="1"/>
        <v>0</v>
      </c>
      <c r="M9" s="124">
        <f t="shared" si="1"/>
        <v>0</v>
      </c>
      <c r="N9" s="115" t="e">
        <f>L9/G9</f>
        <v>#DIV/0!</v>
      </c>
      <c r="O9" s="116" t="e">
        <f>M9/H9</f>
        <v>#DIV/0!</v>
      </c>
    </row>
    <row r="10" spans="1:20" s="40" customFormat="1" ht="17.25" thickTop="1">
      <c r="A10" s="283" t="s">
        <v>112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</row>
    <row r="11" spans="1:20" s="45" customFormat="1" ht="15.75">
      <c r="A11" s="41" t="s">
        <v>77</v>
      </c>
      <c r="B11" s="42"/>
      <c r="C11" s="42"/>
      <c r="D11" s="42"/>
      <c r="E11" s="43"/>
      <c r="F11" s="42"/>
      <c r="G11" s="42"/>
      <c r="H11" s="43"/>
      <c r="I11" s="44"/>
      <c r="J11" s="44"/>
    </row>
    <row r="12" spans="1:20" s="45" customFormat="1" ht="16.5" customHeight="1">
      <c r="A12" s="41" t="s">
        <v>100</v>
      </c>
      <c r="B12" s="42"/>
      <c r="C12" s="42"/>
      <c r="D12" s="42"/>
      <c r="E12" s="43"/>
      <c r="F12" s="42"/>
      <c r="G12" s="42"/>
      <c r="H12" s="43"/>
      <c r="I12" s="147"/>
      <c r="J12" s="147"/>
      <c r="K12" s="148"/>
      <c r="L12" s="148"/>
      <c r="M12" s="148"/>
      <c r="N12" s="148"/>
      <c r="O12" s="148"/>
    </row>
    <row r="13" spans="1:20" s="153" customFormat="1" ht="15.75">
      <c r="A13" s="149" t="s">
        <v>99</v>
      </c>
      <c r="B13" s="150"/>
      <c r="C13" s="150"/>
      <c r="D13" s="150"/>
      <c r="E13" s="150"/>
      <c r="F13" s="151"/>
      <c r="G13" s="150"/>
      <c r="H13" s="150"/>
      <c r="I13" s="151"/>
      <c r="J13" s="152"/>
      <c r="K13" s="152"/>
    </row>
    <row r="14" spans="1:20">
      <c r="H14" s="22"/>
    </row>
  </sheetData>
  <mergeCells count="7">
    <mergeCell ref="A10:T10"/>
    <mergeCell ref="L3:O3"/>
    <mergeCell ref="A1:I1"/>
    <mergeCell ref="A3:A4"/>
    <mergeCell ref="G3:I3"/>
    <mergeCell ref="J3:K3"/>
    <mergeCell ref="B3:F3"/>
  </mergeCells>
  <phoneticPr fontId="1" type="noConversion"/>
  <printOptions horizontalCentered="1"/>
  <pageMargins left="0" right="0" top="0.78740157480314965" bottom="0.78740157480314965" header="0.51181102362204722" footer="0.51181102362204722"/>
  <pageSetup paperSize="9" scale="64" fitToHeight="0" orientation="landscape" r:id="rId1"/>
  <headerFooter alignWithMargins="0"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53"/>
  <sheetViews>
    <sheetView view="pageBreakPreview" zoomScale="107" zoomScaleNormal="90" zoomScaleSheetLayoutView="107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L35" sqref="L35"/>
    </sheetView>
  </sheetViews>
  <sheetFormatPr defaultColWidth="9" defaultRowHeight="16.5"/>
  <cols>
    <col min="1" max="1" width="4" style="5" customWidth="1"/>
    <col min="2" max="2" width="13.875" style="5" customWidth="1"/>
    <col min="3" max="3" width="19.25" style="5" customWidth="1"/>
    <col min="4" max="14" width="12.625" style="3" customWidth="1"/>
    <col min="15" max="16384" width="9" style="6"/>
  </cols>
  <sheetData>
    <row r="1" spans="1:15" s="8" customFormat="1" ht="21">
      <c r="A1" s="300" t="s">
        <v>114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5" ht="17.25" thickBot="1">
      <c r="N2" s="4" t="s">
        <v>3</v>
      </c>
    </row>
    <row r="3" spans="1:15" ht="17.25" customHeight="1" thickTop="1" thickBot="1">
      <c r="A3" s="332" t="s">
        <v>2</v>
      </c>
      <c r="B3" s="321" t="s">
        <v>53</v>
      </c>
      <c r="C3" s="305" t="s">
        <v>52</v>
      </c>
      <c r="D3" s="329" t="s">
        <v>79</v>
      </c>
      <c r="E3" s="329"/>
      <c r="F3" s="329"/>
      <c r="G3" s="329"/>
      <c r="H3" s="329"/>
      <c r="I3" s="329"/>
      <c r="J3" s="329"/>
      <c r="K3" s="330"/>
      <c r="L3" s="308" t="s">
        <v>91</v>
      </c>
      <c r="M3" s="309"/>
      <c r="N3" s="310"/>
    </row>
    <row r="4" spans="1:15" ht="52.5" customHeight="1">
      <c r="A4" s="333"/>
      <c r="B4" s="322"/>
      <c r="C4" s="306"/>
      <c r="D4" s="314" t="s">
        <v>87</v>
      </c>
      <c r="E4" s="315"/>
      <c r="F4" s="314" t="s">
        <v>88</v>
      </c>
      <c r="G4" s="315"/>
      <c r="H4" s="314" t="s">
        <v>89</v>
      </c>
      <c r="I4" s="331"/>
      <c r="J4" s="314" t="s">
        <v>90</v>
      </c>
      <c r="K4" s="331"/>
      <c r="L4" s="311"/>
      <c r="M4" s="312"/>
      <c r="N4" s="313"/>
    </row>
    <row r="5" spans="1:15" ht="17.25" thickBot="1">
      <c r="A5" s="334"/>
      <c r="B5" s="323"/>
      <c r="C5" s="307"/>
      <c r="D5" s="34" t="s">
        <v>65</v>
      </c>
      <c r="E5" s="35" t="s">
        <v>1</v>
      </c>
      <c r="F5" s="36" t="s">
        <v>0</v>
      </c>
      <c r="G5" s="35" t="s">
        <v>1</v>
      </c>
      <c r="H5" s="36" t="s">
        <v>0</v>
      </c>
      <c r="I5" s="35" t="s">
        <v>1</v>
      </c>
      <c r="J5" s="36" t="s">
        <v>0</v>
      </c>
      <c r="K5" s="35" t="s">
        <v>1</v>
      </c>
      <c r="L5" s="37" t="s">
        <v>0</v>
      </c>
      <c r="M5" s="38" t="s">
        <v>56</v>
      </c>
      <c r="N5" s="39" t="s">
        <v>57</v>
      </c>
    </row>
    <row r="6" spans="1:15" ht="17.25" thickTop="1">
      <c r="A6" s="301" t="s">
        <v>117</v>
      </c>
      <c r="B6" s="125" t="s">
        <v>119</v>
      </c>
      <c r="C6" s="127" t="s">
        <v>4</v>
      </c>
      <c r="D6" s="54"/>
      <c r="E6" s="54"/>
      <c r="F6" s="54"/>
      <c r="G6" s="54"/>
      <c r="H6" s="54"/>
      <c r="I6" s="54"/>
      <c r="J6" s="54"/>
      <c r="K6" s="54"/>
      <c r="L6" s="57">
        <f>D6+F6+H6+J6</f>
        <v>0</v>
      </c>
      <c r="M6" s="58">
        <f>E6+G6+I6+K6</f>
        <v>0</v>
      </c>
      <c r="N6" s="59">
        <f>SUM(L6:M6)</f>
        <v>0</v>
      </c>
      <c r="O6" s="9"/>
    </row>
    <row r="7" spans="1:15">
      <c r="A7" s="302"/>
      <c r="B7" s="125" t="s">
        <v>120</v>
      </c>
      <c r="C7" s="128" t="s">
        <v>4</v>
      </c>
      <c r="D7" s="54"/>
      <c r="E7" s="54"/>
      <c r="F7" s="54"/>
      <c r="G7" s="54"/>
      <c r="H7" s="54"/>
      <c r="I7" s="54"/>
      <c r="J7" s="54"/>
      <c r="K7" s="54"/>
      <c r="L7" s="62">
        <f t="shared" ref="L7:L31" si="0">D7+F7+H7+J7</f>
        <v>0</v>
      </c>
      <c r="M7" s="63">
        <f t="shared" ref="M7:M32" si="1">E7+G7+I7+K7</f>
        <v>0</v>
      </c>
      <c r="N7" s="64">
        <f t="shared" ref="N7:N32" si="2">SUM(L7:M7)</f>
        <v>0</v>
      </c>
      <c r="O7" s="9"/>
    </row>
    <row r="8" spans="1:15">
      <c r="A8" s="302"/>
      <c r="B8" s="125" t="s">
        <v>121</v>
      </c>
      <c r="C8" s="128"/>
      <c r="D8" s="54"/>
      <c r="E8" s="54"/>
      <c r="F8" s="54"/>
      <c r="G8" s="54"/>
      <c r="H8" s="54"/>
      <c r="I8" s="54"/>
      <c r="J8" s="54"/>
      <c r="K8" s="54"/>
      <c r="L8" s="62">
        <f t="shared" si="0"/>
        <v>0</v>
      </c>
      <c r="M8" s="63">
        <f t="shared" si="1"/>
        <v>0</v>
      </c>
      <c r="N8" s="64">
        <f t="shared" si="2"/>
        <v>0</v>
      </c>
      <c r="O8" s="8"/>
    </row>
    <row r="9" spans="1:15">
      <c r="A9" s="302"/>
      <c r="B9" s="125" t="s">
        <v>122</v>
      </c>
      <c r="C9" s="128"/>
      <c r="D9" s="54"/>
      <c r="E9" s="54"/>
      <c r="F9" s="54"/>
      <c r="G9" s="54"/>
      <c r="H9" s="54"/>
      <c r="I9" s="54"/>
      <c r="J9" s="54"/>
      <c r="K9" s="54"/>
      <c r="L9" s="62">
        <f t="shared" si="0"/>
        <v>0</v>
      </c>
      <c r="M9" s="58">
        <f>E9+G9+I9+K9</f>
        <v>0</v>
      </c>
      <c r="N9" s="59">
        <f>SUM(L9:M9)</f>
        <v>0</v>
      </c>
      <c r="O9" s="8"/>
    </row>
    <row r="10" spans="1:15">
      <c r="A10" s="302"/>
      <c r="B10" s="125" t="s">
        <v>123</v>
      </c>
      <c r="C10" s="128"/>
      <c r="D10" s="54"/>
      <c r="E10" s="54"/>
      <c r="F10" s="54"/>
      <c r="G10" s="54"/>
      <c r="H10" s="54"/>
      <c r="I10" s="54"/>
      <c r="J10" s="54"/>
      <c r="K10" s="54"/>
      <c r="L10" s="62">
        <f t="shared" si="0"/>
        <v>0</v>
      </c>
      <c r="M10" s="63">
        <f t="shared" si="1"/>
        <v>0</v>
      </c>
      <c r="N10" s="64">
        <f t="shared" si="2"/>
        <v>0</v>
      </c>
      <c r="O10" s="8"/>
    </row>
    <row r="11" spans="1:15">
      <c r="A11" s="302"/>
      <c r="B11" s="126" t="s">
        <v>124</v>
      </c>
      <c r="C11" s="129" t="s">
        <v>4</v>
      </c>
      <c r="D11" s="60"/>
      <c r="E11" s="60"/>
      <c r="F11" s="60"/>
      <c r="G11" s="60"/>
      <c r="H11" s="60"/>
      <c r="I11" s="60"/>
      <c r="J11" s="60"/>
      <c r="K11" s="60"/>
      <c r="L11" s="62">
        <f t="shared" si="0"/>
        <v>0</v>
      </c>
      <c r="M11" s="63">
        <f t="shared" si="1"/>
        <v>0</v>
      </c>
      <c r="N11" s="64">
        <f t="shared" si="2"/>
        <v>0</v>
      </c>
    </row>
    <row r="12" spans="1:15">
      <c r="A12" s="302"/>
      <c r="B12" s="126" t="s">
        <v>125</v>
      </c>
      <c r="C12" s="129" t="s">
        <v>4</v>
      </c>
      <c r="D12" s="60"/>
      <c r="E12" s="60"/>
      <c r="F12" s="60"/>
      <c r="G12" s="60"/>
      <c r="H12" s="60"/>
      <c r="I12" s="60"/>
      <c r="J12" s="60"/>
      <c r="K12" s="60"/>
      <c r="L12" s="62">
        <f t="shared" si="0"/>
        <v>0</v>
      </c>
      <c r="M12" s="63">
        <f t="shared" si="1"/>
        <v>0</v>
      </c>
      <c r="N12" s="64">
        <f t="shared" si="2"/>
        <v>0</v>
      </c>
    </row>
    <row r="13" spans="1:15">
      <c r="A13" s="302"/>
      <c r="B13" s="126" t="s">
        <v>126</v>
      </c>
      <c r="C13" s="129"/>
      <c r="D13" s="60"/>
      <c r="E13" s="60"/>
      <c r="F13" s="60"/>
      <c r="G13" s="60"/>
      <c r="H13" s="60"/>
      <c r="I13" s="60"/>
      <c r="J13" s="60"/>
      <c r="K13" s="60"/>
      <c r="L13" s="62">
        <f t="shared" si="0"/>
        <v>0</v>
      </c>
      <c r="M13" s="63">
        <f t="shared" si="1"/>
        <v>0</v>
      </c>
      <c r="N13" s="64">
        <f t="shared" si="2"/>
        <v>0</v>
      </c>
    </row>
    <row r="14" spans="1:15">
      <c r="A14" s="302"/>
      <c r="B14" s="126" t="s">
        <v>127</v>
      </c>
      <c r="C14" s="129" t="s">
        <v>4</v>
      </c>
      <c r="D14" s="60"/>
      <c r="E14" s="60"/>
      <c r="F14" s="60"/>
      <c r="G14" s="60"/>
      <c r="H14" s="60"/>
      <c r="I14" s="60"/>
      <c r="J14" s="60"/>
      <c r="K14" s="60"/>
      <c r="L14" s="62">
        <f>D14+F14+H14+J14</f>
        <v>0</v>
      </c>
      <c r="M14" s="63">
        <f t="shared" si="1"/>
        <v>0</v>
      </c>
      <c r="N14" s="64">
        <f t="shared" si="2"/>
        <v>0</v>
      </c>
    </row>
    <row r="15" spans="1:15">
      <c r="A15" s="302"/>
      <c r="B15" s="126" t="s">
        <v>128</v>
      </c>
      <c r="C15" s="129" t="s">
        <v>4</v>
      </c>
      <c r="D15" s="60"/>
      <c r="E15" s="60"/>
      <c r="F15" s="60"/>
      <c r="G15" s="60"/>
      <c r="H15" s="60"/>
      <c r="I15" s="60"/>
      <c r="J15" s="60"/>
      <c r="K15" s="60"/>
      <c r="L15" s="62">
        <f t="shared" si="0"/>
        <v>0</v>
      </c>
      <c r="M15" s="63">
        <f t="shared" si="1"/>
        <v>0</v>
      </c>
      <c r="N15" s="64">
        <f t="shared" si="2"/>
        <v>0</v>
      </c>
    </row>
    <row r="16" spans="1:15">
      <c r="A16" s="302"/>
      <c r="B16" s="126" t="s">
        <v>137</v>
      </c>
      <c r="C16" s="129"/>
      <c r="D16" s="60"/>
      <c r="E16" s="60"/>
      <c r="F16" s="60"/>
      <c r="G16" s="60"/>
      <c r="H16" s="60"/>
      <c r="I16" s="60"/>
      <c r="J16" s="60"/>
      <c r="K16" s="60"/>
      <c r="L16" s="62">
        <f t="shared" si="0"/>
        <v>0</v>
      </c>
      <c r="M16" s="63">
        <f t="shared" si="1"/>
        <v>0</v>
      </c>
      <c r="N16" s="64">
        <f t="shared" si="2"/>
        <v>0</v>
      </c>
    </row>
    <row r="17" spans="1:14">
      <c r="A17" s="302"/>
      <c r="B17" s="126" t="s">
        <v>129</v>
      </c>
      <c r="C17" s="129" t="s">
        <v>5</v>
      </c>
      <c r="D17" s="60"/>
      <c r="E17" s="60"/>
      <c r="F17" s="60"/>
      <c r="G17" s="60"/>
      <c r="H17" s="60"/>
      <c r="I17" s="60"/>
      <c r="J17" s="60"/>
      <c r="K17" s="60"/>
      <c r="L17" s="62">
        <f t="shared" si="0"/>
        <v>0</v>
      </c>
      <c r="M17" s="63">
        <f t="shared" si="1"/>
        <v>0</v>
      </c>
      <c r="N17" s="64">
        <f t="shared" si="2"/>
        <v>0</v>
      </c>
    </row>
    <row r="18" spans="1:14" ht="17.25" thickBot="1">
      <c r="A18" s="303"/>
      <c r="B18" s="126" t="s">
        <v>130</v>
      </c>
      <c r="C18" s="129"/>
      <c r="D18" s="60"/>
      <c r="E18" s="61"/>
      <c r="F18" s="56"/>
      <c r="G18" s="55"/>
      <c r="H18" s="56"/>
      <c r="I18" s="55"/>
      <c r="J18" s="56"/>
      <c r="K18" s="55"/>
      <c r="L18" s="62">
        <f>D18+F18+H18+J18</f>
        <v>0</v>
      </c>
      <c r="M18" s="63">
        <f>E18+G18+I18+K18</f>
        <v>0</v>
      </c>
      <c r="N18" s="64">
        <f t="shared" si="2"/>
        <v>0</v>
      </c>
    </row>
    <row r="19" spans="1:14" ht="17.25" thickBot="1">
      <c r="A19" s="327" t="s">
        <v>144</v>
      </c>
      <c r="B19" s="327"/>
      <c r="C19" s="328"/>
      <c r="D19" s="86">
        <f t="shared" ref="D19:M19" si="3">SUM(D6:D18)</f>
        <v>0</v>
      </c>
      <c r="E19" s="87">
        <f t="shared" si="3"/>
        <v>0</v>
      </c>
      <c r="F19" s="88">
        <f t="shared" si="3"/>
        <v>0</v>
      </c>
      <c r="G19" s="87">
        <f t="shared" si="3"/>
        <v>0</v>
      </c>
      <c r="H19" s="88">
        <f t="shared" si="3"/>
        <v>0</v>
      </c>
      <c r="I19" s="87">
        <f t="shared" si="3"/>
        <v>0</v>
      </c>
      <c r="J19" s="88">
        <f t="shared" si="3"/>
        <v>0</v>
      </c>
      <c r="K19" s="87">
        <f t="shared" si="3"/>
        <v>0</v>
      </c>
      <c r="L19" s="88">
        <f t="shared" si="3"/>
        <v>0</v>
      </c>
      <c r="M19" s="89">
        <f t="shared" si="3"/>
        <v>0</v>
      </c>
      <c r="N19" s="87">
        <f>L19+M19</f>
        <v>0</v>
      </c>
    </row>
    <row r="20" spans="1:14" ht="18" customHeight="1" thickBot="1">
      <c r="A20" s="304" t="s">
        <v>118</v>
      </c>
      <c r="B20" s="131" t="s">
        <v>131</v>
      </c>
      <c r="C20" s="130" t="s">
        <v>4</v>
      </c>
      <c r="D20" s="54"/>
      <c r="E20" s="54"/>
      <c r="F20" s="54"/>
      <c r="G20" s="54"/>
      <c r="H20" s="54"/>
      <c r="I20" s="54"/>
      <c r="J20" s="54"/>
      <c r="K20" s="54"/>
      <c r="L20" s="57">
        <f>D20+F20+H20+J20</f>
        <v>0</v>
      </c>
      <c r="M20" s="58">
        <f t="shared" si="1"/>
        <v>0</v>
      </c>
      <c r="N20" s="59">
        <f t="shared" si="2"/>
        <v>0</v>
      </c>
    </row>
    <row r="21" spans="1:14" ht="18" customHeight="1" thickBot="1">
      <c r="A21" s="302"/>
      <c r="B21" s="131" t="s">
        <v>120</v>
      </c>
      <c r="C21" s="128" t="s">
        <v>4</v>
      </c>
      <c r="D21" s="54"/>
      <c r="E21" s="54"/>
      <c r="F21" s="54"/>
      <c r="G21" s="54"/>
      <c r="H21" s="54"/>
      <c r="I21" s="54"/>
      <c r="J21" s="54"/>
      <c r="K21" s="54"/>
      <c r="L21" s="62">
        <f t="shared" si="0"/>
        <v>0</v>
      </c>
      <c r="M21" s="63">
        <f t="shared" si="1"/>
        <v>0</v>
      </c>
      <c r="N21" s="64">
        <f t="shared" si="2"/>
        <v>0</v>
      </c>
    </row>
    <row r="22" spans="1:14" ht="18" customHeight="1" thickBot="1">
      <c r="A22" s="302"/>
      <c r="B22" s="131" t="s">
        <v>121</v>
      </c>
      <c r="C22" s="128"/>
      <c r="D22" s="54"/>
      <c r="E22" s="54"/>
      <c r="F22" s="54"/>
      <c r="G22" s="54"/>
      <c r="H22" s="54"/>
      <c r="I22" s="54"/>
      <c r="J22" s="54"/>
      <c r="K22" s="54"/>
      <c r="L22" s="62">
        <f t="shared" si="0"/>
        <v>0</v>
      </c>
      <c r="M22" s="63">
        <f t="shared" si="1"/>
        <v>0</v>
      </c>
      <c r="N22" s="64">
        <f t="shared" si="2"/>
        <v>0</v>
      </c>
    </row>
    <row r="23" spans="1:14" ht="18" customHeight="1" thickBot="1">
      <c r="A23" s="302"/>
      <c r="B23" s="131" t="s">
        <v>122</v>
      </c>
      <c r="C23" s="128"/>
      <c r="D23" s="54"/>
      <c r="E23" s="54"/>
      <c r="F23" s="54"/>
      <c r="G23" s="54"/>
      <c r="H23" s="54"/>
      <c r="I23" s="54"/>
      <c r="J23" s="54"/>
      <c r="K23" s="54"/>
      <c r="L23" s="57">
        <f>D23+F23+H23+J23</f>
        <v>0</v>
      </c>
      <c r="M23" s="58">
        <f t="shared" si="1"/>
        <v>0</v>
      </c>
      <c r="N23" s="59">
        <f t="shared" si="2"/>
        <v>0</v>
      </c>
    </row>
    <row r="24" spans="1:14" ht="18" customHeight="1">
      <c r="A24" s="302"/>
      <c r="B24" s="131" t="s">
        <v>123</v>
      </c>
      <c r="C24" s="128"/>
      <c r="D24" s="54"/>
      <c r="E24" s="54"/>
      <c r="F24" s="54"/>
      <c r="G24" s="54"/>
      <c r="H24" s="54"/>
      <c r="I24" s="54"/>
      <c r="J24" s="54"/>
      <c r="K24" s="54"/>
      <c r="L24" s="62">
        <f t="shared" si="0"/>
        <v>0</v>
      </c>
      <c r="M24" s="63">
        <f t="shared" si="1"/>
        <v>0</v>
      </c>
      <c r="N24" s="64">
        <f t="shared" si="2"/>
        <v>0</v>
      </c>
    </row>
    <row r="25" spans="1:14">
      <c r="A25" s="302"/>
      <c r="B25" s="132" t="s">
        <v>132</v>
      </c>
      <c r="C25" s="129" t="s">
        <v>4</v>
      </c>
      <c r="D25" s="54"/>
      <c r="E25" s="60"/>
      <c r="F25" s="60"/>
      <c r="G25" s="60"/>
      <c r="H25" s="60"/>
      <c r="I25" s="60"/>
      <c r="J25" s="60"/>
      <c r="K25" s="60"/>
      <c r="L25" s="62">
        <f t="shared" si="0"/>
        <v>0</v>
      </c>
      <c r="M25" s="63">
        <f t="shared" si="1"/>
        <v>0</v>
      </c>
      <c r="N25" s="64">
        <f t="shared" si="2"/>
        <v>0</v>
      </c>
    </row>
    <row r="26" spans="1:14">
      <c r="A26" s="302"/>
      <c r="B26" s="132" t="s">
        <v>133</v>
      </c>
      <c r="C26" s="129" t="s">
        <v>4</v>
      </c>
      <c r="D26" s="54"/>
      <c r="E26" s="60"/>
      <c r="F26" s="60"/>
      <c r="G26" s="60"/>
      <c r="H26" s="60"/>
      <c r="I26" s="60"/>
      <c r="J26" s="60"/>
      <c r="K26" s="60"/>
      <c r="L26" s="62">
        <f>D26+F26+H26+J26</f>
        <v>0</v>
      </c>
      <c r="M26" s="63">
        <f>E26+G26+I26+K26</f>
        <v>0</v>
      </c>
      <c r="N26" s="64">
        <f t="shared" si="2"/>
        <v>0</v>
      </c>
    </row>
    <row r="27" spans="1:14">
      <c r="A27" s="302"/>
      <c r="B27" s="132" t="s">
        <v>134</v>
      </c>
      <c r="C27" s="129" t="s">
        <v>4</v>
      </c>
      <c r="D27" s="54"/>
      <c r="E27" s="60"/>
      <c r="F27" s="60"/>
      <c r="G27" s="60"/>
      <c r="H27" s="60"/>
      <c r="I27" s="60"/>
      <c r="J27" s="60"/>
      <c r="K27" s="60"/>
      <c r="L27" s="62">
        <f t="shared" si="0"/>
        <v>0</v>
      </c>
      <c r="M27" s="63">
        <f t="shared" si="1"/>
        <v>0</v>
      </c>
      <c r="N27" s="64">
        <f t="shared" si="2"/>
        <v>0</v>
      </c>
    </row>
    <row r="28" spans="1:14">
      <c r="A28" s="302"/>
      <c r="B28" s="132" t="s">
        <v>135</v>
      </c>
      <c r="C28" s="129" t="s">
        <v>4</v>
      </c>
      <c r="D28" s="54"/>
      <c r="E28" s="60"/>
      <c r="F28" s="60"/>
      <c r="G28" s="60"/>
      <c r="H28" s="60"/>
      <c r="I28" s="60"/>
      <c r="J28" s="60"/>
      <c r="K28" s="60"/>
      <c r="L28" s="62">
        <f t="shared" si="0"/>
        <v>0</v>
      </c>
      <c r="M28" s="63">
        <f t="shared" si="1"/>
        <v>0</v>
      </c>
      <c r="N28" s="64">
        <f t="shared" si="2"/>
        <v>0</v>
      </c>
    </row>
    <row r="29" spans="1:14">
      <c r="A29" s="302"/>
      <c r="B29" s="132" t="s">
        <v>128</v>
      </c>
      <c r="C29" s="129" t="s">
        <v>4</v>
      </c>
      <c r="D29" s="54"/>
      <c r="E29" s="60"/>
      <c r="F29" s="60"/>
      <c r="G29" s="60"/>
      <c r="H29" s="60"/>
      <c r="I29" s="60"/>
      <c r="J29" s="60"/>
      <c r="K29" s="60"/>
      <c r="L29" s="62">
        <f>D29+F29+H29+J29</f>
        <v>0</v>
      </c>
      <c r="M29" s="63">
        <f>E29+G29+I29+K29</f>
        <v>0</v>
      </c>
      <c r="N29" s="64">
        <f t="shared" si="2"/>
        <v>0</v>
      </c>
    </row>
    <row r="30" spans="1:14">
      <c r="A30" s="302"/>
      <c r="B30" s="132" t="s">
        <v>136</v>
      </c>
      <c r="C30" s="129"/>
      <c r="D30" s="54"/>
      <c r="E30" s="60"/>
      <c r="F30" s="60"/>
      <c r="G30" s="60"/>
      <c r="H30" s="60"/>
      <c r="I30" s="60"/>
      <c r="J30" s="60"/>
      <c r="K30" s="60"/>
      <c r="L30" s="62">
        <f>D30+F30+H30+J30</f>
        <v>0</v>
      </c>
      <c r="M30" s="63">
        <f t="shared" si="1"/>
        <v>0</v>
      </c>
      <c r="N30" s="64">
        <f t="shared" si="2"/>
        <v>0</v>
      </c>
    </row>
    <row r="31" spans="1:14">
      <c r="A31" s="302"/>
      <c r="B31" s="132" t="s">
        <v>145</v>
      </c>
      <c r="C31" s="129" t="s">
        <v>4</v>
      </c>
      <c r="D31" s="54"/>
      <c r="E31" s="60"/>
      <c r="F31" s="60"/>
      <c r="G31" s="60"/>
      <c r="H31" s="60"/>
      <c r="I31" s="60"/>
      <c r="J31" s="60"/>
      <c r="K31" s="60"/>
      <c r="L31" s="62">
        <f t="shared" si="0"/>
        <v>0</v>
      </c>
      <c r="M31" s="63">
        <f t="shared" si="1"/>
        <v>0</v>
      </c>
      <c r="N31" s="64">
        <f t="shared" si="2"/>
        <v>0</v>
      </c>
    </row>
    <row r="32" spans="1:14" ht="17.25" thickBot="1">
      <c r="A32" s="303"/>
      <c r="B32" s="132" t="s">
        <v>146</v>
      </c>
      <c r="C32" s="129"/>
      <c r="D32" s="54"/>
      <c r="E32" s="61"/>
      <c r="F32" s="56"/>
      <c r="G32" s="55"/>
      <c r="H32" s="56"/>
      <c r="I32" s="55"/>
      <c r="J32" s="56"/>
      <c r="K32" s="55"/>
      <c r="L32" s="62">
        <f>D32+F32+H32+J32</f>
        <v>0</v>
      </c>
      <c r="M32" s="63">
        <f t="shared" si="1"/>
        <v>0</v>
      </c>
      <c r="N32" s="64">
        <f t="shared" si="2"/>
        <v>0</v>
      </c>
    </row>
    <row r="33" spans="1:14" ht="17.25" thickBot="1">
      <c r="A33" s="316" t="s">
        <v>115</v>
      </c>
      <c r="B33" s="316"/>
      <c r="C33" s="317"/>
      <c r="D33" s="86">
        <f t="shared" ref="D33:M33" si="4">SUM(D20:D32)</f>
        <v>0</v>
      </c>
      <c r="E33" s="87">
        <f t="shared" si="4"/>
        <v>0</v>
      </c>
      <c r="F33" s="88">
        <f t="shared" si="4"/>
        <v>0</v>
      </c>
      <c r="G33" s="87">
        <f t="shared" si="4"/>
        <v>0</v>
      </c>
      <c r="H33" s="88">
        <f t="shared" si="4"/>
        <v>0</v>
      </c>
      <c r="I33" s="87">
        <f t="shared" si="4"/>
        <v>0</v>
      </c>
      <c r="J33" s="88">
        <f t="shared" si="4"/>
        <v>0</v>
      </c>
      <c r="K33" s="90">
        <f t="shared" si="4"/>
        <v>0</v>
      </c>
      <c r="L33" s="88">
        <f t="shared" si="4"/>
        <v>0</v>
      </c>
      <c r="M33" s="89">
        <f t="shared" si="4"/>
        <v>0</v>
      </c>
      <c r="N33" s="87">
        <f>L33+M33</f>
        <v>0</v>
      </c>
    </row>
    <row r="34" spans="1:14" ht="17.25" thickBot="1">
      <c r="A34" s="335" t="s">
        <v>116</v>
      </c>
      <c r="B34" s="325"/>
      <c r="C34" s="326"/>
      <c r="D34" s="91">
        <f t="shared" ref="D34:N34" si="5">D19+D33</f>
        <v>0</v>
      </c>
      <c r="E34" s="92">
        <f t="shared" si="5"/>
        <v>0</v>
      </c>
      <c r="F34" s="93">
        <f t="shared" si="5"/>
        <v>0</v>
      </c>
      <c r="G34" s="92">
        <f t="shared" si="5"/>
        <v>0</v>
      </c>
      <c r="H34" s="93">
        <f t="shared" si="5"/>
        <v>0</v>
      </c>
      <c r="I34" s="92">
        <f t="shared" si="5"/>
        <v>0</v>
      </c>
      <c r="J34" s="93">
        <f t="shared" si="5"/>
        <v>0</v>
      </c>
      <c r="K34" s="94">
        <f t="shared" si="5"/>
        <v>0</v>
      </c>
      <c r="L34" s="93">
        <f t="shared" si="5"/>
        <v>0</v>
      </c>
      <c r="M34" s="95">
        <f t="shared" si="5"/>
        <v>0</v>
      </c>
      <c r="N34" s="92">
        <f t="shared" si="5"/>
        <v>0</v>
      </c>
    </row>
    <row r="35" spans="1:14" ht="17.25" thickBot="1">
      <c r="A35" s="324" t="s">
        <v>12</v>
      </c>
      <c r="B35" s="325"/>
      <c r="C35" s="326"/>
      <c r="D35" s="318"/>
      <c r="E35" s="319"/>
      <c r="F35" s="319"/>
      <c r="G35" s="319"/>
      <c r="H35" s="319"/>
      <c r="I35" s="319"/>
      <c r="J35" s="319"/>
      <c r="K35" s="320"/>
      <c r="L35" s="109" t="e">
        <f>L34/N34</f>
        <v>#DIV/0!</v>
      </c>
      <c r="M35" s="110" t="e">
        <f>M34/N34</f>
        <v>#DIV/0!</v>
      </c>
      <c r="N35" s="133"/>
    </row>
    <row r="36" spans="1:14" ht="18" customHeight="1">
      <c r="A36" s="155" t="s">
        <v>102</v>
      </c>
      <c r="B36" s="156"/>
      <c r="C36" s="15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6"/>
    </row>
    <row r="37" spans="1:14" ht="10.5" customHeight="1">
      <c r="A37" s="155" t="s">
        <v>103</v>
      </c>
      <c r="B37" s="156"/>
      <c r="C37" s="15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6"/>
    </row>
    <row r="38" spans="1:14" ht="15" customHeight="1">
      <c r="A38" s="155" t="s">
        <v>104</v>
      </c>
      <c r="B38" s="156"/>
      <c r="C38" s="15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6"/>
    </row>
    <row r="39" spans="1:14" s="40" customFormat="1">
      <c r="A39" s="158"/>
      <c r="B39" s="159" t="s">
        <v>105</v>
      </c>
      <c r="C39" s="160"/>
      <c r="D39" s="50"/>
      <c r="E39" s="51"/>
      <c r="F39" s="50"/>
      <c r="G39" s="50"/>
      <c r="H39" s="51"/>
      <c r="I39" s="52"/>
      <c r="J39" s="52"/>
    </row>
    <row r="40" spans="1:14" s="8" customFormat="1" ht="11.25" customHeight="1">
      <c r="A40" s="161"/>
      <c r="B40" s="162" t="s">
        <v>106</v>
      </c>
      <c r="C40" s="156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4">
      <c r="A41" s="6"/>
      <c r="B41" s="6"/>
      <c r="C41" s="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>
      <c r="A42" s="6"/>
      <c r="B42" s="6"/>
      <c r="C42" s="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>
      <c r="A43" s="6"/>
      <c r="B43" s="6"/>
      <c r="C43" s="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>
      <c r="A44" s="6"/>
      <c r="B44" s="6"/>
      <c r="C44" s="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>
      <c r="A45" s="6"/>
      <c r="B45" s="6"/>
      <c r="C45" s="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>
      <c r="A46" s="6"/>
      <c r="B46" s="6"/>
      <c r="C46" s="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>
      <c r="A47" s="6"/>
      <c r="B47" s="6"/>
      <c r="C47" s="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>
      <c r="A48" s="6"/>
      <c r="B48" s="6"/>
      <c r="C48" s="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>
      <c r="A49" s="6"/>
      <c r="B49" s="6"/>
      <c r="C49" s="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>
      <c r="A50" s="6"/>
      <c r="B50" s="6"/>
      <c r="C50" s="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>
      <c r="A51" s="6"/>
      <c r="B51" s="6"/>
      <c r="C51" s="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>
      <c r="A52" s="6"/>
      <c r="B52" s="6"/>
      <c r="C52" s="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7.25" customHeight="1">
      <c r="A53" s="6"/>
      <c r="B53" s="6"/>
      <c r="C53" s="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</sheetData>
  <mergeCells count="17">
    <mergeCell ref="A33:C33"/>
    <mergeCell ref="D35:K35"/>
    <mergeCell ref="B3:B5"/>
    <mergeCell ref="A35:C35"/>
    <mergeCell ref="A19:C19"/>
    <mergeCell ref="D3:K3"/>
    <mergeCell ref="H4:I4"/>
    <mergeCell ref="A3:A5"/>
    <mergeCell ref="A34:C34"/>
    <mergeCell ref="J4:K4"/>
    <mergeCell ref="A1:N1"/>
    <mergeCell ref="A6:A18"/>
    <mergeCell ref="A20:A32"/>
    <mergeCell ref="C3:C5"/>
    <mergeCell ref="L3:N4"/>
    <mergeCell ref="D4:E4"/>
    <mergeCell ref="F4:G4"/>
  </mergeCells>
  <phoneticPr fontId="1" type="noConversion"/>
  <printOptions horizontalCentered="1"/>
  <pageMargins left="0" right="0" top="0.17" bottom="0.16" header="0.16" footer="0.17"/>
  <pageSetup paperSize="9" scale="75" orientation="landscape" r:id="rId1"/>
  <headerFooter alignWithMargins="0">
    <oddFooter>第 &amp;P 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9" sqref="G9"/>
    </sheetView>
  </sheetViews>
  <sheetFormatPr defaultRowHeight="16.5"/>
  <cols>
    <col min="1" max="1" width="8" customWidth="1"/>
    <col min="2" max="2" width="29" customWidth="1"/>
    <col min="3" max="5" width="9.375" customWidth="1"/>
    <col min="6" max="6" width="9.375" style="25" customWidth="1"/>
    <col min="7" max="7" width="21.5" customWidth="1"/>
    <col min="8" max="8" width="6.125" customWidth="1"/>
    <col min="9" max="9" width="15.875" customWidth="1"/>
    <col min="10" max="10" width="12.375" customWidth="1"/>
    <col min="11" max="11" width="24.5" customWidth="1"/>
  </cols>
  <sheetData>
    <row r="1" spans="1:8" ht="21">
      <c r="A1" s="336" t="s">
        <v>81</v>
      </c>
      <c r="B1" s="290"/>
      <c r="C1" s="290"/>
      <c r="D1" s="290"/>
      <c r="E1" s="290"/>
      <c r="F1" s="290"/>
      <c r="G1" s="290"/>
    </row>
    <row r="3" spans="1:8">
      <c r="A3" s="354" t="s">
        <v>58</v>
      </c>
      <c r="B3" s="355"/>
    </row>
    <row r="4" spans="1:8">
      <c r="A4" s="24" t="s">
        <v>59</v>
      </c>
      <c r="G4" s="351" t="s">
        <v>3</v>
      </c>
      <c r="H4" s="351"/>
    </row>
    <row r="5" spans="1:8" ht="17.25" thickBot="1">
      <c r="A5" s="357" t="s">
        <v>138</v>
      </c>
      <c r="B5" s="358"/>
      <c r="C5" s="358"/>
      <c r="D5" s="358"/>
      <c r="E5" s="358"/>
      <c r="F5" s="358"/>
      <c r="G5" s="358"/>
      <c r="H5" s="163"/>
    </row>
    <row r="6" spans="1:8" ht="31.5" customHeight="1">
      <c r="A6" s="338" t="s">
        <v>33</v>
      </c>
      <c r="B6" s="339"/>
      <c r="C6" s="170" t="s">
        <v>6</v>
      </c>
      <c r="D6" s="170" t="s">
        <v>7</v>
      </c>
      <c r="E6" s="171" t="s">
        <v>8</v>
      </c>
      <c r="F6" s="172" t="s">
        <v>9</v>
      </c>
      <c r="G6" s="173" t="s">
        <v>10</v>
      </c>
      <c r="H6" s="177" t="s">
        <v>109</v>
      </c>
    </row>
    <row r="7" spans="1:8" ht="24" customHeight="1">
      <c r="A7" s="350" t="s">
        <v>92</v>
      </c>
      <c r="B7" s="350"/>
      <c r="C7" s="350"/>
      <c r="D7" s="350"/>
      <c r="E7" s="350"/>
      <c r="F7" s="350"/>
      <c r="G7" s="350"/>
      <c r="H7" s="350"/>
    </row>
    <row r="8" spans="1:8" ht="24" customHeight="1">
      <c r="A8" s="340" t="s">
        <v>11</v>
      </c>
      <c r="B8" s="178" t="s">
        <v>148</v>
      </c>
      <c r="C8" s="136" t="s">
        <v>162</v>
      </c>
      <c r="D8" s="136"/>
      <c r="E8" s="137">
        <v>1</v>
      </c>
      <c r="F8" s="135">
        <f>D8*E8</f>
        <v>0</v>
      </c>
      <c r="G8" s="165"/>
      <c r="H8" s="174"/>
    </row>
    <row r="9" spans="1:8" ht="63">
      <c r="A9" s="340"/>
      <c r="B9" s="178" t="s">
        <v>150</v>
      </c>
      <c r="C9" s="136" t="s">
        <v>163</v>
      </c>
      <c r="D9" s="136"/>
      <c r="E9" s="137">
        <v>0.5</v>
      </c>
      <c r="F9" s="135">
        <f>D9*E9</f>
        <v>0</v>
      </c>
      <c r="G9" s="165" t="s">
        <v>200</v>
      </c>
      <c r="H9" s="174"/>
    </row>
    <row r="10" spans="1:8" ht="24" customHeight="1">
      <c r="A10" s="340"/>
      <c r="B10" s="178" t="s">
        <v>149</v>
      </c>
      <c r="C10" s="27" t="s">
        <v>163</v>
      </c>
      <c r="D10" s="27"/>
      <c r="E10" s="66">
        <v>2</v>
      </c>
      <c r="F10" s="68">
        <f t="shared" ref="F10:F28" si="0">D10*E10</f>
        <v>0</v>
      </c>
      <c r="G10" s="166"/>
      <c r="H10" s="169"/>
    </row>
    <row r="11" spans="1:8" ht="63">
      <c r="A11" s="340"/>
      <c r="B11" s="178" t="s">
        <v>150</v>
      </c>
      <c r="C11" s="27" t="s">
        <v>163</v>
      </c>
      <c r="D11" s="27"/>
      <c r="E11" s="66">
        <v>1</v>
      </c>
      <c r="F11" s="68">
        <f>D11*E11</f>
        <v>0</v>
      </c>
      <c r="G11" s="165" t="s">
        <v>200</v>
      </c>
      <c r="H11" s="169"/>
    </row>
    <row r="12" spans="1:8" ht="24" customHeight="1">
      <c r="A12" s="340"/>
      <c r="B12" s="178" t="s">
        <v>153</v>
      </c>
      <c r="C12" s="27" t="s">
        <v>165</v>
      </c>
      <c r="D12" s="27"/>
      <c r="E12" s="66">
        <v>1.5</v>
      </c>
      <c r="F12" s="68">
        <f t="shared" si="0"/>
        <v>0</v>
      </c>
      <c r="G12" s="166"/>
      <c r="H12" s="169"/>
    </row>
    <row r="13" spans="1:8" ht="24" customHeight="1">
      <c r="A13" s="340"/>
      <c r="B13" s="178" t="s">
        <v>160</v>
      </c>
      <c r="C13" s="27" t="s">
        <v>169</v>
      </c>
      <c r="D13" s="27"/>
      <c r="E13" s="66">
        <v>0.15</v>
      </c>
      <c r="F13" s="68">
        <f t="shared" si="0"/>
        <v>0</v>
      </c>
      <c r="G13" s="166"/>
      <c r="H13" s="169"/>
    </row>
    <row r="14" spans="1:8" ht="24" customHeight="1">
      <c r="A14" s="340"/>
      <c r="B14" s="178" t="s">
        <v>154</v>
      </c>
      <c r="C14" s="27" t="s">
        <v>166</v>
      </c>
      <c r="D14" s="27"/>
      <c r="E14" s="66">
        <v>0.08</v>
      </c>
      <c r="F14" s="68">
        <f t="shared" si="0"/>
        <v>0</v>
      </c>
      <c r="G14" s="166"/>
      <c r="H14" s="169"/>
    </row>
    <row r="15" spans="1:8" ht="24" customHeight="1">
      <c r="A15" s="340"/>
      <c r="B15" s="178" t="s">
        <v>151</v>
      </c>
      <c r="C15" s="27" t="s">
        <v>164</v>
      </c>
      <c r="D15" s="27"/>
      <c r="E15" s="66"/>
      <c r="F15" s="68">
        <f t="shared" si="0"/>
        <v>0</v>
      </c>
      <c r="G15" s="166"/>
      <c r="H15" s="169"/>
    </row>
    <row r="16" spans="1:8" ht="24" customHeight="1">
      <c r="A16" s="340"/>
      <c r="B16" s="178" t="s">
        <v>156</v>
      </c>
      <c r="C16" s="27" t="s">
        <v>165</v>
      </c>
      <c r="D16" s="27"/>
      <c r="E16" s="66">
        <v>0.2</v>
      </c>
      <c r="F16" s="68">
        <f t="shared" si="0"/>
        <v>0</v>
      </c>
      <c r="G16" s="166"/>
      <c r="H16" s="169"/>
    </row>
    <row r="17" spans="1:8" ht="24" customHeight="1">
      <c r="A17" s="340"/>
      <c r="B17" s="178" t="s">
        <v>158</v>
      </c>
      <c r="C17" s="27" t="s">
        <v>168</v>
      </c>
      <c r="D17" s="27"/>
      <c r="E17" s="66">
        <v>0.05</v>
      </c>
      <c r="F17" s="68">
        <f t="shared" si="0"/>
        <v>0</v>
      </c>
      <c r="G17" s="166"/>
      <c r="H17" s="169"/>
    </row>
    <row r="18" spans="1:8" ht="24" customHeight="1">
      <c r="A18" s="340"/>
      <c r="B18" s="178" t="s">
        <v>155</v>
      </c>
      <c r="C18" s="27" t="s">
        <v>167</v>
      </c>
      <c r="D18" s="27"/>
      <c r="E18" s="66">
        <v>12</v>
      </c>
      <c r="F18" s="68">
        <f t="shared" si="0"/>
        <v>0</v>
      </c>
      <c r="G18" s="166"/>
      <c r="H18" s="169"/>
    </row>
    <row r="19" spans="1:8" ht="31.5">
      <c r="A19" s="340"/>
      <c r="B19" s="138" t="s">
        <v>152</v>
      </c>
      <c r="C19" s="27"/>
      <c r="D19" s="27"/>
      <c r="E19" s="66"/>
      <c r="F19" s="68">
        <f t="shared" si="0"/>
        <v>0</v>
      </c>
      <c r="G19" s="166" t="s">
        <v>171</v>
      </c>
      <c r="H19" s="169"/>
    </row>
    <row r="20" spans="1:8" ht="24" customHeight="1">
      <c r="A20" s="340"/>
      <c r="B20" s="138" t="s">
        <v>157</v>
      </c>
      <c r="C20" s="27"/>
      <c r="D20" s="27"/>
      <c r="E20" s="66"/>
      <c r="F20" s="68">
        <f t="shared" si="0"/>
        <v>0</v>
      </c>
      <c r="G20" s="166" t="s">
        <v>172</v>
      </c>
      <c r="H20" s="169"/>
    </row>
    <row r="21" spans="1:8" ht="31.5">
      <c r="A21" s="340"/>
      <c r="B21" s="138" t="s">
        <v>159</v>
      </c>
      <c r="C21" s="27" t="s">
        <v>170</v>
      </c>
      <c r="D21" s="27"/>
      <c r="E21" s="66"/>
      <c r="F21" s="68">
        <f t="shared" si="0"/>
        <v>0</v>
      </c>
      <c r="G21" s="166" t="s">
        <v>173</v>
      </c>
      <c r="H21" s="169"/>
    </row>
    <row r="22" spans="1:8">
      <c r="A22" s="340"/>
      <c r="B22" s="141" t="s">
        <v>161</v>
      </c>
      <c r="C22" s="27" t="s">
        <v>170</v>
      </c>
      <c r="D22" s="27"/>
      <c r="E22" s="66"/>
      <c r="F22" s="68">
        <f t="shared" ref="F22" si="1">D22*E22</f>
        <v>0</v>
      </c>
      <c r="G22" s="166"/>
      <c r="H22" s="169"/>
    </row>
    <row r="23" spans="1:8" ht="24" customHeight="1">
      <c r="A23" s="340"/>
      <c r="B23" s="141"/>
      <c r="C23" s="27"/>
      <c r="D23" s="27"/>
      <c r="E23" s="66"/>
      <c r="F23" s="68">
        <f t="shared" si="0"/>
        <v>0</v>
      </c>
      <c r="G23" s="166"/>
      <c r="H23" s="169"/>
    </row>
    <row r="24" spans="1:8" ht="24" customHeight="1">
      <c r="A24" s="341"/>
      <c r="B24" s="342" t="s">
        <v>93</v>
      </c>
      <c r="C24" s="343"/>
      <c r="D24" s="343"/>
      <c r="E24" s="344"/>
      <c r="F24" s="144">
        <f>SUM(F3:F23)</f>
        <v>0</v>
      </c>
      <c r="G24" s="146"/>
      <c r="H24" s="169"/>
    </row>
    <row r="25" spans="1:8" ht="24" customHeight="1">
      <c r="A25" s="348" t="s">
        <v>62</v>
      </c>
      <c r="B25" s="28"/>
      <c r="C25" s="26"/>
      <c r="D25" s="26"/>
      <c r="E25" s="67"/>
      <c r="F25" s="135">
        <f t="shared" si="0"/>
        <v>0</v>
      </c>
      <c r="G25" s="165" t="s">
        <v>4</v>
      </c>
      <c r="H25" s="169"/>
    </row>
    <row r="26" spans="1:8" ht="24" customHeight="1">
      <c r="A26" s="349"/>
      <c r="B26" s="28"/>
      <c r="C26" s="26"/>
      <c r="D26" s="26"/>
      <c r="E26" s="67"/>
      <c r="F26" s="68">
        <f t="shared" si="0"/>
        <v>0</v>
      </c>
      <c r="G26" s="166" t="s">
        <v>4</v>
      </c>
      <c r="H26" s="169"/>
    </row>
    <row r="27" spans="1:8" ht="24" customHeight="1">
      <c r="A27" s="349"/>
      <c r="B27" s="28"/>
      <c r="C27" s="27"/>
      <c r="D27" s="27"/>
      <c r="E27" s="66"/>
      <c r="F27" s="68">
        <f t="shared" si="0"/>
        <v>0</v>
      </c>
      <c r="G27" s="166" t="s">
        <v>4</v>
      </c>
      <c r="H27" s="169"/>
    </row>
    <row r="28" spans="1:8" ht="24" customHeight="1">
      <c r="A28" s="349"/>
      <c r="B28" s="28"/>
      <c r="C28" s="142"/>
      <c r="D28" s="142"/>
      <c r="E28" s="143"/>
      <c r="F28" s="68">
        <f t="shared" si="0"/>
        <v>0</v>
      </c>
      <c r="G28" s="166"/>
      <c r="H28" s="169"/>
    </row>
    <row r="29" spans="1:8" ht="24" customHeight="1">
      <c r="A29" s="349"/>
      <c r="B29" s="345" t="s">
        <v>93</v>
      </c>
      <c r="C29" s="346"/>
      <c r="D29" s="346"/>
      <c r="E29" s="347"/>
      <c r="F29" s="145">
        <f>SUM(F25:F28)</f>
        <v>0</v>
      </c>
      <c r="G29" s="168"/>
      <c r="H29" s="169"/>
    </row>
    <row r="30" spans="1:8" ht="24" customHeight="1">
      <c r="A30" s="337" t="s">
        <v>94</v>
      </c>
      <c r="B30" s="337"/>
      <c r="C30" s="337"/>
      <c r="D30" s="337"/>
      <c r="E30" s="337"/>
      <c r="F30" s="144">
        <f>SUM(F29,F24)</f>
        <v>0</v>
      </c>
      <c r="G30" s="166"/>
      <c r="H30" s="169"/>
    </row>
    <row r="31" spans="1:8" ht="24" customHeight="1">
      <c r="A31" s="360" t="s">
        <v>95</v>
      </c>
      <c r="B31" s="361"/>
      <c r="C31" s="361"/>
      <c r="D31" s="361"/>
      <c r="E31" s="361"/>
      <c r="F31" s="361"/>
      <c r="G31" s="361"/>
      <c r="H31" s="362"/>
    </row>
    <row r="32" spans="1:8" ht="24" customHeight="1">
      <c r="A32" s="359" t="s">
        <v>43</v>
      </c>
      <c r="B32" s="28" t="s">
        <v>4</v>
      </c>
      <c r="C32" s="27" t="s">
        <v>4</v>
      </c>
      <c r="D32" s="27"/>
      <c r="E32" s="66"/>
      <c r="F32" s="68">
        <f>D32*E32</f>
        <v>0</v>
      </c>
      <c r="G32" s="166" t="s">
        <v>4</v>
      </c>
      <c r="H32" s="169"/>
    </row>
    <row r="33" spans="1:8" ht="24" customHeight="1">
      <c r="A33" s="359"/>
      <c r="B33" s="28"/>
      <c r="C33" s="27"/>
      <c r="D33" s="27"/>
      <c r="E33" s="66"/>
      <c r="F33" s="68">
        <f>D33*E33</f>
        <v>0</v>
      </c>
      <c r="G33" s="166"/>
      <c r="H33" s="169"/>
    </row>
    <row r="34" spans="1:8" ht="24" customHeight="1">
      <c r="A34" s="359"/>
      <c r="B34" s="28"/>
      <c r="C34" s="27"/>
      <c r="D34" s="27"/>
      <c r="E34" s="66"/>
      <c r="F34" s="68">
        <f>D34*E34</f>
        <v>0</v>
      </c>
      <c r="G34" s="166"/>
      <c r="H34" s="169"/>
    </row>
    <row r="35" spans="1:8" ht="24" customHeight="1">
      <c r="A35" s="359"/>
      <c r="B35" s="28"/>
      <c r="C35" s="27"/>
      <c r="D35" s="27"/>
      <c r="E35" s="66"/>
      <c r="F35" s="68">
        <f>D35*E35</f>
        <v>0</v>
      </c>
      <c r="G35" s="166"/>
      <c r="H35" s="169"/>
    </row>
    <row r="36" spans="1:8" ht="24" customHeight="1">
      <c r="A36" s="359"/>
      <c r="B36" s="28" t="s">
        <v>4</v>
      </c>
      <c r="C36" s="27" t="s">
        <v>4</v>
      </c>
      <c r="D36" s="27"/>
      <c r="E36" s="66"/>
      <c r="F36" s="68">
        <f>D36*E36</f>
        <v>0</v>
      </c>
      <c r="G36" s="166" t="s">
        <v>4</v>
      </c>
      <c r="H36" s="169"/>
    </row>
    <row r="37" spans="1:8" ht="24" customHeight="1">
      <c r="A37" s="337" t="s">
        <v>96</v>
      </c>
      <c r="B37" s="337"/>
      <c r="C37" s="337"/>
      <c r="D37" s="337"/>
      <c r="E37" s="337"/>
      <c r="F37" s="144">
        <f>SUM(F32:F36)</f>
        <v>0</v>
      </c>
      <c r="G37" s="166"/>
      <c r="H37" s="169"/>
    </row>
    <row r="38" spans="1:8" ht="24" customHeight="1" thickBot="1">
      <c r="A38" s="352" t="s">
        <v>147</v>
      </c>
      <c r="B38" s="353"/>
      <c r="C38" s="353"/>
      <c r="D38" s="353"/>
      <c r="E38" s="353"/>
      <c r="F38" s="65">
        <f>SUM(F30,F37)</f>
        <v>0</v>
      </c>
      <c r="G38" s="167"/>
      <c r="H38" s="176"/>
    </row>
    <row r="39" spans="1:8">
      <c r="A39" s="7" t="s">
        <v>97</v>
      </c>
    </row>
    <row r="41" spans="1:8">
      <c r="A41" s="356" t="s">
        <v>72</v>
      </c>
      <c r="B41" s="356"/>
      <c r="C41" s="356"/>
      <c r="D41" s="356"/>
      <c r="E41" s="356"/>
      <c r="F41" s="356"/>
      <c r="G41" s="356"/>
    </row>
    <row r="42" spans="1:8">
      <c r="A42" s="45" t="s">
        <v>73</v>
      </c>
      <c r="B42" s="45"/>
      <c r="C42" s="45"/>
      <c r="D42" s="45"/>
      <c r="E42" s="45"/>
      <c r="F42" s="44"/>
      <c r="G42" s="45"/>
    </row>
    <row r="43" spans="1:8">
      <c r="A43" s="45" t="s">
        <v>74</v>
      </c>
      <c r="B43" s="45"/>
      <c r="C43" s="45"/>
      <c r="D43" s="45"/>
      <c r="E43" s="45"/>
      <c r="F43" s="44"/>
      <c r="G43" s="45"/>
    </row>
    <row r="44" spans="1:8">
      <c r="A44" s="45" t="s">
        <v>75</v>
      </c>
      <c r="B44" s="45"/>
      <c r="C44" s="45"/>
      <c r="D44" s="45"/>
      <c r="E44" s="45"/>
      <c r="F44" s="44"/>
      <c r="G44" s="45"/>
    </row>
    <row r="45" spans="1:8">
      <c r="A45" s="45" t="s">
        <v>110</v>
      </c>
    </row>
  </sheetData>
  <mergeCells count="16">
    <mergeCell ref="A38:E38"/>
    <mergeCell ref="A3:B3"/>
    <mergeCell ref="A41:G41"/>
    <mergeCell ref="A5:G5"/>
    <mergeCell ref="A32:A36"/>
    <mergeCell ref="A37:E37"/>
    <mergeCell ref="A31:H31"/>
    <mergeCell ref="A1:G1"/>
    <mergeCell ref="A30:E30"/>
    <mergeCell ref="A6:B6"/>
    <mergeCell ref="A8:A24"/>
    <mergeCell ref="B24:E24"/>
    <mergeCell ref="B29:E29"/>
    <mergeCell ref="A25:A29"/>
    <mergeCell ref="A7:H7"/>
    <mergeCell ref="G4:H4"/>
  </mergeCells>
  <phoneticPr fontId="1" type="noConversion"/>
  <dataValidations count="2">
    <dataValidation type="list" allowBlank="1" showInputMessage="1" showErrorMessage="1" sqref="B25:B28">
      <formula1>"學生獎學金,學生獎助金"</formula1>
    </dataValidation>
    <dataValidation type="list" allowBlank="1" showInputMessage="1" showErrorMessage="1" sqref="B8:B23">
      <formula1>"講座鐘點費(內聘),講座鐘點費(外聘), 講座助理鐘點費,授課鐘點費,諮詢費,指導費,稿費,裁判費,印刷費,資料蒐集費,國內旅費,膳宿費,租車費,材料費,物品費,保險費,場地使用費,全民健康保險補充保費,設備使用費,工讀費,設備維護費,軟體設計費,軟體授權費,雜支(包含耗材)"</formula1>
    </dataValidation>
  </dataValidations>
  <pageMargins left="0.27" right="0.2" top="0.31" bottom="0.22" header="0.3" footer="0.17"/>
  <pageSetup paperSize="9" scale="97" fitToHeight="0" orientation="portrait" r:id="rId1"/>
  <headerFooter>
    <oddFooter>第 &amp;P 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view="pageBreakPreview" zoomScaleNormal="100" zoomScaleSheetLayoutView="100" workbookViewId="0">
      <selection activeCell="G12" sqref="G12"/>
    </sheetView>
  </sheetViews>
  <sheetFormatPr defaultRowHeight="16.5"/>
  <cols>
    <col min="1" max="1" width="8" customWidth="1"/>
    <col min="2" max="2" width="29" customWidth="1"/>
    <col min="3" max="5" width="9.375" customWidth="1"/>
    <col min="6" max="6" width="9.375" style="25" customWidth="1"/>
    <col min="7" max="7" width="21.5" customWidth="1"/>
    <col min="8" max="8" width="6.125" customWidth="1"/>
    <col min="9" max="9" width="15.875" customWidth="1"/>
    <col min="10" max="10" width="12.375" customWidth="1"/>
    <col min="11" max="11" width="24.5" customWidth="1"/>
  </cols>
  <sheetData>
    <row r="1" spans="1:8" ht="21">
      <c r="A1" s="336" t="s">
        <v>98</v>
      </c>
      <c r="B1" s="290"/>
      <c r="C1" s="290"/>
      <c r="D1" s="290"/>
      <c r="E1" s="290"/>
      <c r="F1" s="290"/>
      <c r="G1" s="290"/>
    </row>
    <row r="3" spans="1:8">
      <c r="A3" s="354" t="s">
        <v>58</v>
      </c>
      <c r="B3" s="355"/>
    </row>
    <row r="4" spans="1:8">
      <c r="A4" s="24" t="s">
        <v>59</v>
      </c>
      <c r="G4" s="351" t="s">
        <v>3</v>
      </c>
      <c r="H4" s="351"/>
    </row>
    <row r="5" spans="1:8" ht="17.25" thickBot="1">
      <c r="A5" s="357" t="s">
        <v>140</v>
      </c>
      <c r="B5" s="358"/>
      <c r="C5" s="358"/>
      <c r="D5" s="358"/>
      <c r="E5" s="358"/>
      <c r="F5" s="358"/>
      <c r="G5" s="358"/>
      <c r="H5" s="163"/>
    </row>
    <row r="6" spans="1:8" ht="31.5" customHeight="1">
      <c r="A6" s="338" t="s">
        <v>33</v>
      </c>
      <c r="B6" s="339"/>
      <c r="C6" s="170" t="s">
        <v>6</v>
      </c>
      <c r="D6" s="170" t="s">
        <v>7</v>
      </c>
      <c r="E6" s="171" t="s">
        <v>8</v>
      </c>
      <c r="F6" s="172" t="s">
        <v>9</v>
      </c>
      <c r="G6" s="173" t="s">
        <v>10</v>
      </c>
      <c r="H6" s="175" t="s">
        <v>109</v>
      </c>
    </row>
    <row r="7" spans="1:8" ht="24" customHeight="1">
      <c r="A7" s="350" t="s">
        <v>92</v>
      </c>
      <c r="B7" s="350"/>
      <c r="C7" s="350"/>
      <c r="D7" s="350"/>
      <c r="E7" s="350"/>
      <c r="F7" s="350"/>
      <c r="G7" s="350"/>
      <c r="H7" s="350"/>
    </row>
    <row r="8" spans="1:8" ht="24" customHeight="1">
      <c r="A8" s="340" t="s">
        <v>11</v>
      </c>
      <c r="B8" s="178" t="s">
        <v>148</v>
      </c>
      <c r="C8" s="136" t="s">
        <v>162</v>
      </c>
      <c r="D8" s="136"/>
      <c r="E8" s="137">
        <v>1</v>
      </c>
      <c r="F8" s="135">
        <f>D8*E8</f>
        <v>0</v>
      </c>
      <c r="G8" s="165"/>
      <c r="H8" s="174"/>
    </row>
    <row r="9" spans="1:8" ht="63">
      <c r="A9" s="340"/>
      <c r="B9" s="178" t="s">
        <v>150</v>
      </c>
      <c r="C9" s="136" t="s">
        <v>163</v>
      </c>
      <c r="D9" s="136"/>
      <c r="E9" s="137">
        <v>0.5</v>
      </c>
      <c r="F9" s="135">
        <f>D9*E9</f>
        <v>0</v>
      </c>
      <c r="G9" s="165" t="s">
        <v>200</v>
      </c>
      <c r="H9" s="174"/>
    </row>
    <row r="10" spans="1:8" ht="24" customHeight="1">
      <c r="A10" s="340"/>
      <c r="B10" s="178" t="s">
        <v>149</v>
      </c>
      <c r="C10" s="27" t="s">
        <v>163</v>
      </c>
      <c r="D10" s="27"/>
      <c r="E10" s="66">
        <v>2</v>
      </c>
      <c r="F10" s="68">
        <f t="shared" ref="F10:F22" si="0">D10*E10</f>
        <v>0</v>
      </c>
      <c r="G10" s="166"/>
      <c r="H10" s="174"/>
    </row>
    <row r="11" spans="1:8" ht="63">
      <c r="A11" s="340"/>
      <c r="B11" s="178" t="s">
        <v>150</v>
      </c>
      <c r="C11" s="27" t="s">
        <v>163</v>
      </c>
      <c r="D11" s="27"/>
      <c r="E11" s="66">
        <v>1</v>
      </c>
      <c r="F11" s="68">
        <f>D11*E11</f>
        <v>0</v>
      </c>
      <c r="G11" s="165" t="s">
        <v>200</v>
      </c>
      <c r="H11" s="169"/>
    </row>
    <row r="12" spans="1:8" ht="24" customHeight="1">
      <c r="A12" s="340"/>
      <c r="B12" s="178" t="s">
        <v>153</v>
      </c>
      <c r="C12" s="27" t="s">
        <v>165</v>
      </c>
      <c r="D12" s="27"/>
      <c r="E12" s="66">
        <v>1.5</v>
      </c>
      <c r="F12" s="68">
        <f t="shared" si="0"/>
        <v>0</v>
      </c>
      <c r="G12" s="166"/>
      <c r="H12" s="169"/>
    </row>
    <row r="13" spans="1:8" ht="24" customHeight="1">
      <c r="A13" s="340"/>
      <c r="B13" s="178" t="s">
        <v>160</v>
      </c>
      <c r="C13" s="27" t="s">
        <v>169</v>
      </c>
      <c r="D13" s="27"/>
      <c r="E13" s="66">
        <v>0.15</v>
      </c>
      <c r="F13" s="68">
        <f t="shared" si="0"/>
        <v>0</v>
      </c>
      <c r="G13" s="166"/>
      <c r="H13" s="169"/>
    </row>
    <row r="14" spans="1:8" ht="24" customHeight="1">
      <c r="A14" s="340"/>
      <c r="B14" s="178" t="s">
        <v>154</v>
      </c>
      <c r="C14" s="27" t="s">
        <v>166</v>
      </c>
      <c r="D14" s="27"/>
      <c r="E14" s="66">
        <v>0.08</v>
      </c>
      <c r="F14" s="68">
        <f t="shared" si="0"/>
        <v>0</v>
      </c>
      <c r="G14" s="166"/>
      <c r="H14" s="169"/>
    </row>
    <row r="15" spans="1:8" ht="24" customHeight="1">
      <c r="A15" s="340"/>
      <c r="B15" s="178" t="s">
        <v>151</v>
      </c>
      <c r="C15" s="27" t="s">
        <v>164</v>
      </c>
      <c r="D15" s="27"/>
      <c r="E15" s="66"/>
      <c r="F15" s="68">
        <f t="shared" si="0"/>
        <v>0</v>
      </c>
      <c r="G15" s="166"/>
      <c r="H15" s="169"/>
    </row>
    <row r="16" spans="1:8" ht="24" customHeight="1">
      <c r="A16" s="340"/>
      <c r="B16" s="178" t="s">
        <v>156</v>
      </c>
      <c r="C16" s="27" t="s">
        <v>165</v>
      </c>
      <c r="D16" s="27"/>
      <c r="E16" s="66">
        <v>0.2</v>
      </c>
      <c r="F16" s="68">
        <f t="shared" si="0"/>
        <v>0</v>
      </c>
      <c r="G16" s="166"/>
      <c r="H16" s="169"/>
    </row>
    <row r="17" spans="1:8" ht="24" customHeight="1">
      <c r="A17" s="340"/>
      <c r="B17" s="178" t="s">
        <v>158</v>
      </c>
      <c r="C17" s="27" t="s">
        <v>168</v>
      </c>
      <c r="D17" s="27"/>
      <c r="E17" s="66">
        <v>0.05</v>
      </c>
      <c r="F17" s="68">
        <f t="shared" si="0"/>
        <v>0</v>
      </c>
      <c r="G17" s="166"/>
      <c r="H17" s="169"/>
    </row>
    <row r="18" spans="1:8" ht="24" customHeight="1">
      <c r="A18" s="340"/>
      <c r="B18" s="178" t="s">
        <v>155</v>
      </c>
      <c r="C18" s="27" t="s">
        <v>167</v>
      </c>
      <c r="D18" s="27"/>
      <c r="E18" s="66">
        <v>12</v>
      </c>
      <c r="F18" s="68">
        <f t="shared" si="0"/>
        <v>0</v>
      </c>
      <c r="G18" s="166"/>
      <c r="H18" s="169"/>
    </row>
    <row r="19" spans="1:8" ht="31.5">
      <c r="A19" s="340"/>
      <c r="B19" s="138" t="s">
        <v>152</v>
      </c>
      <c r="C19" s="27"/>
      <c r="D19" s="27"/>
      <c r="E19" s="66"/>
      <c r="F19" s="68">
        <f t="shared" si="0"/>
        <v>0</v>
      </c>
      <c r="G19" s="166" t="s">
        <v>171</v>
      </c>
      <c r="H19" s="169"/>
    </row>
    <row r="20" spans="1:8" ht="24" customHeight="1">
      <c r="A20" s="340"/>
      <c r="B20" s="138" t="s">
        <v>157</v>
      </c>
      <c r="C20" s="27"/>
      <c r="D20" s="27"/>
      <c r="E20" s="66"/>
      <c r="F20" s="68">
        <f t="shared" si="0"/>
        <v>0</v>
      </c>
      <c r="G20" s="166" t="s">
        <v>172</v>
      </c>
      <c r="H20" s="169"/>
    </row>
    <row r="21" spans="1:8" ht="31.5">
      <c r="A21" s="340"/>
      <c r="B21" s="138" t="s">
        <v>159</v>
      </c>
      <c r="C21" s="27" t="s">
        <v>170</v>
      </c>
      <c r="D21" s="27"/>
      <c r="E21" s="66"/>
      <c r="F21" s="68">
        <f t="shared" si="0"/>
        <v>0</v>
      </c>
      <c r="G21" s="166" t="s">
        <v>173</v>
      </c>
      <c r="H21" s="169"/>
    </row>
    <row r="22" spans="1:8" ht="24" customHeight="1">
      <c r="A22" s="340"/>
      <c r="B22" s="141" t="s">
        <v>161</v>
      </c>
      <c r="C22" s="27" t="s">
        <v>170</v>
      </c>
      <c r="D22" s="27"/>
      <c r="E22" s="66"/>
      <c r="F22" s="68">
        <f t="shared" si="0"/>
        <v>0</v>
      </c>
      <c r="G22" s="166"/>
      <c r="H22" s="169"/>
    </row>
    <row r="23" spans="1:8" ht="24" customHeight="1">
      <c r="A23" s="340"/>
      <c r="B23" s="141"/>
      <c r="C23" s="27"/>
      <c r="D23" s="27"/>
      <c r="E23" s="66"/>
      <c r="F23" s="68">
        <f t="shared" ref="F23:F28" si="1">D23*E23</f>
        <v>0</v>
      </c>
      <c r="G23" s="166"/>
      <c r="H23" s="169"/>
    </row>
    <row r="24" spans="1:8" ht="24" customHeight="1">
      <c r="A24" s="341"/>
      <c r="B24" s="342" t="s">
        <v>93</v>
      </c>
      <c r="C24" s="343"/>
      <c r="D24" s="343"/>
      <c r="E24" s="344"/>
      <c r="F24" s="144">
        <f>SUM(F3:F23)</f>
        <v>0</v>
      </c>
      <c r="G24" s="146"/>
      <c r="H24" s="169"/>
    </row>
    <row r="25" spans="1:8" ht="24" customHeight="1">
      <c r="A25" s="348" t="s">
        <v>62</v>
      </c>
      <c r="B25" s="164"/>
      <c r="C25" s="26"/>
      <c r="D25" s="26"/>
      <c r="E25" s="67"/>
      <c r="F25" s="135">
        <f t="shared" si="1"/>
        <v>0</v>
      </c>
      <c r="G25" s="165" t="s">
        <v>4</v>
      </c>
      <c r="H25" s="169"/>
    </row>
    <row r="26" spans="1:8" ht="24" customHeight="1">
      <c r="A26" s="349"/>
      <c r="B26" s="164"/>
      <c r="C26" s="26"/>
      <c r="D26" s="26"/>
      <c r="E26" s="67"/>
      <c r="F26" s="68">
        <f t="shared" si="1"/>
        <v>0</v>
      </c>
      <c r="G26" s="166" t="s">
        <v>4</v>
      </c>
      <c r="H26" s="169"/>
    </row>
    <row r="27" spans="1:8" ht="24" customHeight="1">
      <c r="A27" s="349"/>
      <c r="B27" s="164"/>
      <c r="C27" s="27"/>
      <c r="D27" s="27"/>
      <c r="E27" s="66"/>
      <c r="F27" s="68">
        <f t="shared" si="1"/>
        <v>0</v>
      </c>
      <c r="G27" s="166" t="s">
        <v>4</v>
      </c>
      <c r="H27" s="169"/>
    </row>
    <row r="28" spans="1:8" ht="24" customHeight="1">
      <c r="A28" s="349"/>
      <c r="B28" s="164"/>
      <c r="C28" s="142"/>
      <c r="D28" s="142"/>
      <c r="E28" s="143"/>
      <c r="F28" s="68">
        <f t="shared" si="1"/>
        <v>0</v>
      </c>
      <c r="G28" s="166"/>
      <c r="H28" s="169"/>
    </row>
    <row r="29" spans="1:8" ht="24" customHeight="1">
      <c r="A29" s="349"/>
      <c r="B29" s="345" t="s">
        <v>93</v>
      </c>
      <c r="C29" s="346"/>
      <c r="D29" s="346"/>
      <c r="E29" s="347"/>
      <c r="F29" s="145">
        <f>SUM(F25:F28)</f>
        <v>0</v>
      </c>
      <c r="G29" s="168"/>
      <c r="H29" s="169"/>
    </row>
    <row r="30" spans="1:8" ht="24" customHeight="1">
      <c r="A30" s="337" t="s">
        <v>94</v>
      </c>
      <c r="B30" s="337"/>
      <c r="C30" s="337"/>
      <c r="D30" s="337"/>
      <c r="E30" s="337"/>
      <c r="F30" s="144">
        <f>SUM(F29,F24)</f>
        <v>0</v>
      </c>
      <c r="G30" s="166"/>
      <c r="H30" s="169"/>
    </row>
    <row r="31" spans="1:8" ht="24" customHeight="1">
      <c r="A31" s="360" t="s">
        <v>95</v>
      </c>
      <c r="B31" s="361"/>
      <c r="C31" s="361"/>
      <c r="D31" s="361"/>
      <c r="E31" s="361"/>
      <c r="F31" s="361"/>
      <c r="G31" s="361"/>
      <c r="H31" s="362"/>
    </row>
    <row r="32" spans="1:8" ht="24" customHeight="1">
      <c r="A32" s="359" t="s">
        <v>43</v>
      </c>
      <c r="B32" s="164" t="s">
        <v>4</v>
      </c>
      <c r="C32" s="27" t="s">
        <v>4</v>
      </c>
      <c r="D32" s="27"/>
      <c r="E32" s="66"/>
      <c r="F32" s="68">
        <f>D32*E32</f>
        <v>0</v>
      </c>
      <c r="G32" s="166" t="s">
        <v>4</v>
      </c>
      <c r="H32" s="169"/>
    </row>
    <row r="33" spans="1:8" ht="24" customHeight="1">
      <c r="A33" s="359"/>
      <c r="B33" s="164"/>
      <c r="C33" s="27"/>
      <c r="D33" s="27"/>
      <c r="E33" s="66"/>
      <c r="F33" s="68">
        <f>D33*E33</f>
        <v>0</v>
      </c>
      <c r="G33" s="166"/>
      <c r="H33" s="169"/>
    </row>
    <row r="34" spans="1:8" ht="24" customHeight="1">
      <c r="A34" s="359"/>
      <c r="B34" s="164"/>
      <c r="C34" s="27"/>
      <c r="D34" s="27"/>
      <c r="E34" s="66"/>
      <c r="F34" s="68">
        <f>D34*E34</f>
        <v>0</v>
      </c>
      <c r="G34" s="166"/>
      <c r="H34" s="169"/>
    </row>
    <row r="35" spans="1:8" ht="24" customHeight="1">
      <c r="A35" s="359"/>
      <c r="B35" s="164"/>
      <c r="C35" s="27"/>
      <c r="D35" s="27"/>
      <c r="E35" s="66"/>
      <c r="F35" s="68">
        <f>D35*E35</f>
        <v>0</v>
      </c>
      <c r="G35" s="166"/>
      <c r="H35" s="169"/>
    </row>
    <row r="36" spans="1:8" ht="24" customHeight="1">
      <c r="A36" s="359"/>
      <c r="B36" s="164" t="s">
        <v>4</v>
      </c>
      <c r="C36" s="27" t="s">
        <v>4</v>
      </c>
      <c r="D36" s="27"/>
      <c r="E36" s="66"/>
      <c r="F36" s="68">
        <f>D36*E36</f>
        <v>0</v>
      </c>
      <c r="G36" s="166" t="s">
        <v>4</v>
      </c>
      <c r="H36" s="169"/>
    </row>
    <row r="37" spans="1:8" ht="24" customHeight="1">
      <c r="A37" s="337" t="s">
        <v>96</v>
      </c>
      <c r="B37" s="337"/>
      <c r="C37" s="337"/>
      <c r="D37" s="337"/>
      <c r="E37" s="337"/>
      <c r="F37" s="144">
        <f>SUM(F32:F36)</f>
        <v>0</v>
      </c>
      <c r="G37" s="166"/>
      <c r="H37" s="169"/>
    </row>
    <row r="38" spans="1:8" ht="24" customHeight="1" thickBot="1">
      <c r="A38" s="352" t="s">
        <v>139</v>
      </c>
      <c r="B38" s="353"/>
      <c r="C38" s="353"/>
      <c r="D38" s="353"/>
      <c r="E38" s="353"/>
      <c r="F38" s="65">
        <f>SUM(F30,F37)</f>
        <v>0</v>
      </c>
      <c r="G38" s="167"/>
      <c r="H38" s="176"/>
    </row>
    <row r="39" spans="1:8">
      <c r="A39" s="7" t="s">
        <v>97</v>
      </c>
    </row>
    <row r="41" spans="1:8">
      <c r="A41" s="356" t="s">
        <v>72</v>
      </c>
      <c r="B41" s="356"/>
      <c r="C41" s="356"/>
      <c r="D41" s="356"/>
      <c r="E41" s="356"/>
      <c r="F41" s="356"/>
      <c r="G41" s="356"/>
    </row>
    <row r="42" spans="1:8">
      <c r="A42" s="45" t="s">
        <v>73</v>
      </c>
      <c r="B42" s="45"/>
      <c r="C42" s="45"/>
      <c r="D42" s="45"/>
      <c r="E42" s="45"/>
      <c r="F42" s="44"/>
      <c r="G42" s="45"/>
    </row>
    <row r="43" spans="1:8">
      <c r="A43" s="45" t="s">
        <v>74</v>
      </c>
      <c r="B43" s="45"/>
      <c r="C43" s="45"/>
      <c r="D43" s="45"/>
      <c r="E43" s="45"/>
      <c r="F43" s="44"/>
      <c r="G43" s="45"/>
    </row>
    <row r="44" spans="1:8">
      <c r="A44" s="45" t="s">
        <v>75</v>
      </c>
      <c r="B44" s="45"/>
      <c r="C44" s="45"/>
      <c r="D44" s="45"/>
      <c r="E44" s="45"/>
      <c r="F44" s="44"/>
      <c r="G44" s="45"/>
    </row>
    <row r="45" spans="1:8">
      <c r="A45" s="45" t="s">
        <v>110</v>
      </c>
    </row>
  </sheetData>
  <mergeCells count="16">
    <mergeCell ref="A1:G1"/>
    <mergeCell ref="A3:B3"/>
    <mergeCell ref="A5:G5"/>
    <mergeCell ref="A6:B6"/>
    <mergeCell ref="A7:H7"/>
    <mergeCell ref="A38:E38"/>
    <mergeCell ref="A41:G41"/>
    <mergeCell ref="G4:H4"/>
    <mergeCell ref="A25:A29"/>
    <mergeCell ref="B29:E29"/>
    <mergeCell ref="A30:E30"/>
    <mergeCell ref="A31:H31"/>
    <mergeCell ref="A32:A36"/>
    <mergeCell ref="A37:E37"/>
    <mergeCell ref="A8:A24"/>
    <mergeCell ref="B24:E24"/>
  </mergeCells>
  <phoneticPr fontId="1" type="noConversion"/>
  <dataValidations count="2">
    <dataValidation type="list" allowBlank="1" showInputMessage="1" showErrorMessage="1" sqref="B8:B23">
      <formula1>"講座鐘點費(內聘),講座鐘點費(外聘), 講座助理鐘點費,授課鐘點費,諮詢費,指導費,稿費,裁判費,印刷費,資料蒐集費,國內旅費,膳宿費,租車費,材料費,物品費,保險費,場地使用費,全民健康保險補充保費,設備使用費,工讀費,設備維護費,軟體設計費,軟體授權費,雜支(包含耗材)"</formula1>
    </dataValidation>
    <dataValidation type="list" allowBlank="1" showInputMessage="1" showErrorMessage="1" sqref="B25:B28">
      <formula1>"學生獎學金,學生獎助金"</formula1>
    </dataValidation>
  </dataValidations>
  <pageMargins left="0.7" right="0.7" top="0.75" bottom="0.75" header="0.3" footer="0.3"/>
  <pageSetup paperSize="9" scale="8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9" sqref="B29"/>
    </sheetView>
  </sheetViews>
  <sheetFormatPr defaultRowHeight="16.5"/>
  <cols>
    <col min="1" max="1" width="11.625" bestFit="1" customWidth="1"/>
    <col min="2" max="2" width="31.875" bestFit="1" customWidth="1"/>
    <col min="3" max="6" width="12.5" customWidth="1"/>
    <col min="7" max="8" width="11.5" customWidth="1"/>
  </cols>
  <sheetData>
    <row r="1" spans="1:8" s="15" customFormat="1" ht="21">
      <c r="A1" s="380" t="s">
        <v>82</v>
      </c>
      <c r="B1" s="290"/>
      <c r="C1" s="290"/>
      <c r="D1" s="290"/>
      <c r="E1" s="290"/>
      <c r="F1" s="290"/>
      <c r="G1" s="290"/>
      <c r="H1" s="290"/>
    </row>
    <row r="2" spans="1:8" s="15" customFormat="1" ht="21">
      <c r="A2" s="16"/>
      <c r="B2" s="14"/>
      <c r="C2" s="14"/>
      <c r="D2" s="14"/>
      <c r="F2" s="4"/>
      <c r="H2" s="4" t="s">
        <v>3</v>
      </c>
    </row>
    <row r="3" spans="1:8" ht="17.25">
      <c r="A3" s="386" t="s">
        <v>26</v>
      </c>
      <c r="B3" s="388" t="s">
        <v>15</v>
      </c>
      <c r="C3" s="365" t="s">
        <v>141</v>
      </c>
      <c r="D3" s="366"/>
      <c r="E3" s="367" t="s">
        <v>142</v>
      </c>
      <c r="F3" s="368"/>
      <c r="G3" s="381" t="s">
        <v>143</v>
      </c>
      <c r="H3" s="382"/>
    </row>
    <row r="4" spans="1:8" ht="17.25">
      <c r="A4" s="387"/>
      <c r="B4" s="389"/>
      <c r="C4" s="12" t="s">
        <v>31</v>
      </c>
      <c r="D4" s="13" t="s">
        <v>29</v>
      </c>
      <c r="E4" s="12" t="s">
        <v>31</v>
      </c>
      <c r="F4" s="11" t="s">
        <v>29</v>
      </c>
      <c r="G4" s="18" t="s">
        <v>31</v>
      </c>
      <c r="H4" s="19" t="s">
        <v>29</v>
      </c>
    </row>
    <row r="5" spans="1:8">
      <c r="A5" s="371" t="s">
        <v>27</v>
      </c>
      <c r="B5" s="17" t="s">
        <v>45</v>
      </c>
      <c r="C5" s="103"/>
      <c r="D5" s="375" t="e">
        <f>(C5+C6+C7+C8)/C31</f>
        <v>#DIV/0!</v>
      </c>
      <c r="E5" s="99"/>
      <c r="F5" s="375" t="e">
        <f>(E5+E6+E7+E8)/E31</f>
        <v>#DIV/0!</v>
      </c>
      <c r="G5" s="97">
        <f>C5+E5</f>
        <v>0</v>
      </c>
      <c r="H5" s="385" t="e">
        <f>(G5+G6+G7+G8)/G31</f>
        <v>#DIV/0!</v>
      </c>
    </row>
    <row r="6" spans="1:8">
      <c r="A6" s="371"/>
      <c r="B6" s="17" t="s">
        <v>44</v>
      </c>
      <c r="C6" s="103"/>
      <c r="D6" s="375"/>
      <c r="E6" s="99"/>
      <c r="F6" s="375"/>
      <c r="G6" s="97">
        <f>C6+E6</f>
        <v>0</v>
      </c>
      <c r="H6" s="385"/>
    </row>
    <row r="7" spans="1:8">
      <c r="A7" s="371"/>
      <c r="B7" s="17" t="s">
        <v>80</v>
      </c>
      <c r="C7" s="103"/>
      <c r="D7" s="375"/>
      <c r="E7" s="99"/>
      <c r="F7" s="375"/>
      <c r="G7" s="97">
        <f>C7+E7</f>
        <v>0</v>
      </c>
      <c r="H7" s="385"/>
    </row>
    <row r="8" spans="1:8">
      <c r="A8" s="372"/>
      <c r="B8" s="17" t="s">
        <v>16</v>
      </c>
      <c r="C8" s="103"/>
      <c r="D8" s="375"/>
      <c r="E8" s="99"/>
      <c r="F8" s="375"/>
      <c r="G8" s="97">
        <f>C8+E8</f>
        <v>0</v>
      </c>
      <c r="H8" s="385"/>
    </row>
    <row r="9" spans="1:8">
      <c r="A9" s="372"/>
      <c r="B9" s="17" t="s">
        <v>42</v>
      </c>
      <c r="C9" s="103"/>
      <c r="D9" s="101" t="e">
        <f>C9/C31</f>
        <v>#DIV/0!</v>
      </c>
      <c r="E9" s="99"/>
      <c r="F9" s="105" t="e">
        <f>E9/E31</f>
        <v>#DIV/0!</v>
      </c>
      <c r="G9" s="97">
        <f t="shared" ref="G9:G30" si="0">C9+E9</f>
        <v>0</v>
      </c>
      <c r="H9" s="107" t="e">
        <f>G9/G31</f>
        <v>#DIV/0!</v>
      </c>
    </row>
    <row r="10" spans="1:8">
      <c r="A10" s="372"/>
      <c r="B10" s="17" t="s">
        <v>41</v>
      </c>
      <c r="C10" s="103"/>
      <c r="D10" s="101" t="e">
        <f>C10/C31</f>
        <v>#DIV/0!</v>
      </c>
      <c r="E10" s="99"/>
      <c r="F10" s="105" t="e">
        <f>E10/E31</f>
        <v>#DIV/0!</v>
      </c>
      <c r="G10" s="97">
        <f>C10+E10</f>
        <v>0</v>
      </c>
      <c r="H10" s="107" t="e">
        <f>G10/G31</f>
        <v>#DIV/0!</v>
      </c>
    </row>
    <row r="11" spans="1:8">
      <c r="A11" s="372"/>
      <c r="B11" s="17" t="s">
        <v>35</v>
      </c>
      <c r="C11" s="103"/>
      <c r="D11" s="101" t="e">
        <f>C11/C31</f>
        <v>#DIV/0!</v>
      </c>
      <c r="E11" s="99"/>
      <c r="F11" s="105" t="e">
        <f>E11/E31</f>
        <v>#DIV/0!</v>
      </c>
      <c r="G11" s="97">
        <f t="shared" si="0"/>
        <v>0</v>
      </c>
      <c r="H11" s="107" t="e">
        <f>G11/G31</f>
        <v>#DIV/0!</v>
      </c>
    </row>
    <row r="12" spans="1:8">
      <c r="A12" s="372"/>
      <c r="B12" s="17" t="s">
        <v>36</v>
      </c>
      <c r="C12" s="103"/>
      <c r="D12" s="101" t="e">
        <f>C12/C31</f>
        <v>#DIV/0!</v>
      </c>
      <c r="E12" s="99"/>
      <c r="F12" s="105" t="e">
        <f>E12/E31</f>
        <v>#DIV/0!</v>
      </c>
      <c r="G12" s="97">
        <f t="shared" si="0"/>
        <v>0</v>
      </c>
      <c r="H12" s="107" t="e">
        <f>G12/G31</f>
        <v>#DIV/0!</v>
      </c>
    </row>
    <row r="13" spans="1:8">
      <c r="A13" s="372"/>
      <c r="B13" s="17" t="s">
        <v>18</v>
      </c>
      <c r="C13" s="103"/>
      <c r="D13" s="101" t="e">
        <f>C13/C31</f>
        <v>#DIV/0!</v>
      </c>
      <c r="E13" s="99"/>
      <c r="F13" s="105" t="e">
        <f>E13/E31</f>
        <v>#DIV/0!</v>
      </c>
      <c r="G13" s="97">
        <f t="shared" si="0"/>
        <v>0</v>
      </c>
      <c r="H13" s="107" t="e">
        <f>G13/G31</f>
        <v>#DIV/0!</v>
      </c>
    </row>
    <row r="14" spans="1:8">
      <c r="A14" s="372"/>
      <c r="B14" s="17" t="s">
        <v>19</v>
      </c>
      <c r="C14" s="103"/>
      <c r="D14" s="101" t="e">
        <f>C14/C31</f>
        <v>#DIV/0!</v>
      </c>
      <c r="E14" s="99"/>
      <c r="F14" s="105" t="e">
        <f>E14/E31</f>
        <v>#DIV/0!</v>
      </c>
      <c r="G14" s="97">
        <f t="shared" si="0"/>
        <v>0</v>
      </c>
      <c r="H14" s="107" t="e">
        <f>G14/G31</f>
        <v>#DIV/0!</v>
      </c>
    </row>
    <row r="15" spans="1:8">
      <c r="A15" s="372"/>
      <c r="B15" s="17" t="s">
        <v>83</v>
      </c>
      <c r="C15" s="103"/>
      <c r="D15" s="101" t="e">
        <f>C15/C31</f>
        <v>#DIV/0!</v>
      </c>
      <c r="E15" s="99"/>
      <c r="F15" s="105" t="e">
        <f>E15/E31</f>
        <v>#DIV/0!</v>
      </c>
      <c r="G15" s="97">
        <f t="shared" si="0"/>
        <v>0</v>
      </c>
      <c r="H15" s="107" t="e">
        <f>G15/G31</f>
        <v>#DIV/0!</v>
      </c>
    </row>
    <row r="16" spans="1:8">
      <c r="A16" s="372"/>
      <c r="B16" s="17" t="s">
        <v>20</v>
      </c>
      <c r="C16" s="103"/>
      <c r="D16" s="101" t="e">
        <f>C16/C31</f>
        <v>#DIV/0!</v>
      </c>
      <c r="E16" s="99"/>
      <c r="F16" s="105" t="e">
        <f>E16/E31</f>
        <v>#DIV/0!</v>
      </c>
      <c r="G16" s="97">
        <f t="shared" si="0"/>
        <v>0</v>
      </c>
      <c r="H16" s="107" t="e">
        <f>G16/G31</f>
        <v>#DIV/0!</v>
      </c>
    </row>
    <row r="17" spans="1:8">
      <c r="A17" s="372"/>
      <c r="B17" s="17" t="s">
        <v>22</v>
      </c>
      <c r="C17" s="103"/>
      <c r="D17" s="101" t="e">
        <f>C17/C31</f>
        <v>#DIV/0!</v>
      </c>
      <c r="E17" s="99"/>
      <c r="F17" s="105" t="e">
        <f>E17/E31</f>
        <v>#DIV/0!</v>
      </c>
      <c r="G17" s="97">
        <f t="shared" si="0"/>
        <v>0</v>
      </c>
      <c r="H17" s="107" t="e">
        <f>G17/G31</f>
        <v>#DIV/0!</v>
      </c>
    </row>
    <row r="18" spans="1:8">
      <c r="A18" s="372"/>
      <c r="B18" s="17" t="s">
        <v>23</v>
      </c>
      <c r="C18" s="103"/>
      <c r="D18" s="101" t="e">
        <f>C18/C31</f>
        <v>#DIV/0!</v>
      </c>
      <c r="E18" s="99"/>
      <c r="F18" s="105" t="e">
        <f>E18/E31</f>
        <v>#DIV/0!</v>
      </c>
      <c r="G18" s="97">
        <f t="shared" si="0"/>
        <v>0</v>
      </c>
      <c r="H18" s="107" t="e">
        <f>G18/G31</f>
        <v>#DIV/0!</v>
      </c>
    </row>
    <row r="19" spans="1:8">
      <c r="A19" s="372"/>
      <c r="B19" s="17" t="s">
        <v>24</v>
      </c>
      <c r="C19" s="103"/>
      <c r="D19" s="101" t="e">
        <f>C19/C31</f>
        <v>#DIV/0!</v>
      </c>
      <c r="E19" s="99"/>
      <c r="F19" s="105" t="e">
        <f>E19/E31</f>
        <v>#DIV/0!</v>
      </c>
      <c r="G19" s="97">
        <f t="shared" si="0"/>
        <v>0</v>
      </c>
      <c r="H19" s="107" t="e">
        <f>G19/G31</f>
        <v>#DIV/0!</v>
      </c>
    </row>
    <row r="20" spans="1:8">
      <c r="A20" s="372"/>
      <c r="B20" s="17" t="s">
        <v>21</v>
      </c>
      <c r="C20" s="103"/>
      <c r="D20" s="101" t="e">
        <f>C20/C31</f>
        <v>#DIV/0!</v>
      </c>
      <c r="E20" s="99"/>
      <c r="F20" s="105" t="e">
        <f>E20/E31</f>
        <v>#DIV/0!</v>
      </c>
      <c r="G20" s="97">
        <f t="shared" si="0"/>
        <v>0</v>
      </c>
      <c r="H20" s="107" t="e">
        <f>G20/G31</f>
        <v>#DIV/0!</v>
      </c>
    </row>
    <row r="21" spans="1:8">
      <c r="A21" s="372"/>
      <c r="B21" s="17" t="s">
        <v>37</v>
      </c>
      <c r="C21" s="103"/>
      <c r="D21" s="101" t="e">
        <f>C21/C31</f>
        <v>#DIV/0!</v>
      </c>
      <c r="E21" s="99"/>
      <c r="F21" s="105" t="e">
        <f>E21/E31</f>
        <v>#DIV/0!</v>
      </c>
      <c r="G21" s="97">
        <f t="shared" si="0"/>
        <v>0</v>
      </c>
      <c r="H21" s="107" t="e">
        <f>G21/G31</f>
        <v>#DIV/0!</v>
      </c>
    </row>
    <row r="22" spans="1:8">
      <c r="A22" s="372"/>
      <c r="B22" s="17" t="s">
        <v>107</v>
      </c>
      <c r="C22" s="103"/>
      <c r="D22" s="140" t="e">
        <f>C22/C32</f>
        <v>#DIV/0!</v>
      </c>
      <c r="E22" s="99"/>
      <c r="F22" s="105" t="e">
        <f>E22/E32</f>
        <v>#DIV/0!</v>
      </c>
      <c r="G22" s="97">
        <f t="shared" ref="G22" si="1">C22+E22</f>
        <v>0</v>
      </c>
      <c r="H22" s="107" t="e">
        <f>G22/G31</f>
        <v>#DIV/0!</v>
      </c>
    </row>
    <row r="23" spans="1:8">
      <c r="A23" s="372"/>
      <c r="B23" s="17" t="s">
        <v>17</v>
      </c>
      <c r="C23" s="103"/>
      <c r="D23" s="101" t="e">
        <f>C23/C31</f>
        <v>#DIV/0!</v>
      </c>
      <c r="E23" s="99"/>
      <c r="F23" s="105" t="e">
        <f>E23/E31</f>
        <v>#DIV/0!</v>
      </c>
      <c r="G23" s="97">
        <f t="shared" si="0"/>
        <v>0</v>
      </c>
      <c r="H23" s="107" t="e">
        <f>G23/G31</f>
        <v>#DIV/0!</v>
      </c>
    </row>
    <row r="24" spans="1:8">
      <c r="A24" s="372"/>
      <c r="B24" s="17" t="s">
        <v>38</v>
      </c>
      <c r="C24" s="103"/>
      <c r="D24" s="101" t="e">
        <f>C24/C31</f>
        <v>#DIV/0!</v>
      </c>
      <c r="E24" s="99"/>
      <c r="F24" s="105" t="e">
        <f>E24/E31</f>
        <v>#DIV/0!</v>
      </c>
      <c r="G24" s="97">
        <f t="shared" si="0"/>
        <v>0</v>
      </c>
      <c r="H24" s="107" t="e">
        <f>G24/G31</f>
        <v>#DIV/0!</v>
      </c>
    </row>
    <row r="25" spans="1:8">
      <c r="A25" s="372"/>
      <c r="B25" s="17" t="s">
        <v>25</v>
      </c>
      <c r="C25" s="103"/>
      <c r="D25" s="101" t="e">
        <f>C25/C31</f>
        <v>#DIV/0!</v>
      </c>
      <c r="E25" s="99"/>
      <c r="F25" s="105" t="e">
        <f>E25/E31</f>
        <v>#DIV/0!</v>
      </c>
      <c r="G25" s="97">
        <f t="shared" si="0"/>
        <v>0</v>
      </c>
      <c r="H25" s="107" t="e">
        <f>G25/G31</f>
        <v>#DIV/0!</v>
      </c>
    </row>
    <row r="26" spans="1:8">
      <c r="A26" s="372"/>
      <c r="B26" s="17" t="s">
        <v>40</v>
      </c>
      <c r="C26" s="103"/>
      <c r="D26" s="101" t="e">
        <f>C26/C31</f>
        <v>#DIV/0!</v>
      </c>
      <c r="E26" s="99"/>
      <c r="F26" s="105" t="e">
        <f>E26/E31</f>
        <v>#DIV/0!</v>
      </c>
      <c r="G26" s="97">
        <f t="shared" si="0"/>
        <v>0</v>
      </c>
      <c r="H26" s="107" t="e">
        <f>G26/G31</f>
        <v>#DIV/0!</v>
      </c>
    </row>
    <row r="27" spans="1:8">
      <c r="A27" s="372"/>
      <c r="B27" s="17" t="s">
        <v>39</v>
      </c>
      <c r="C27" s="103"/>
      <c r="D27" s="101" t="e">
        <f>C27/C31</f>
        <v>#DIV/0!</v>
      </c>
      <c r="E27" s="99"/>
      <c r="F27" s="105" t="e">
        <f>E27/E31</f>
        <v>#DIV/0!</v>
      </c>
      <c r="G27" s="97">
        <f t="shared" si="0"/>
        <v>0</v>
      </c>
      <c r="H27" s="107" t="e">
        <f>G27/G31</f>
        <v>#DIV/0!</v>
      </c>
    </row>
    <row r="28" spans="1:8">
      <c r="A28" s="372"/>
      <c r="B28" s="17" t="s">
        <v>108</v>
      </c>
      <c r="C28" s="103"/>
      <c r="D28" s="101" t="e">
        <f>C28/C31</f>
        <v>#DIV/0!</v>
      </c>
      <c r="E28" s="99"/>
      <c r="F28" s="105" t="e">
        <f>E28/E31</f>
        <v>#DIV/0!</v>
      </c>
      <c r="G28" s="97">
        <f t="shared" si="0"/>
        <v>0</v>
      </c>
      <c r="H28" s="107" t="e">
        <f>G28/G31</f>
        <v>#DIV/0!</v>
      </c>
    </row>
    <row r="29" spans="1:8">
      <c r="A29" s="373" t="s">
        <v>14</v>
      </c>
      <c r="B29" s="17" t="s">
        <v>28</v>
      </c>
      <c r="C29" s="103"/>
      <c r="D29" s="101" t="e">
        <f>C29/C31</f>
        <v>#DIV/0!</v>
      </c>
      <c r="E29" s="99"/>
      <c r="F29" s="105" t="e">
        <f>E29/E31</f>
        <v>#DIV/0!</v>
      </c>
      <c r="G29" s="97">
        <f t="shared" si="0"/>
        <v>0</v>
      </c>
      <c r="H29" s="107" t="e">
        <f>G29/G31</f>
        <v>#DIV/0!</v>
      </c>
    </row>
    <row r="30" spans="1:8" ht="17.25" thickBot="1">
      <c r="A30" s="374"/>
      <c r="B30" s="20" t="s">
        <v>34</v>
      </c>
      <c r="C30" s="104"/>
      <c r="D30" s="102" t="e">
        <f>C30/C31</f>
        <v>#DIV/0!</v>
      </c>
      <c r="E30" s="100"/>
      <c r="F30" s="106" t="e">
        <f>E30/E31</f>
        <v>#DIV/0!</v>
      </c>
      <c r="G30" s="98">
        <f t="shared" si="0"/>
        <v>0</v>
      </c>
      <c r="H30" s="108" t="e">
        <f>G30/G31</f>
        <v>#DIV/0!</v>
      </c>
    </row>
    <row r="31" spans="1:8" ht="17.25" thickBot="1">
      <c r="A31" s="376" t="s">
        <v>30</v>
      </c>
      <c r="B31" s="377"/>
      <c r="C31" s="378">
        <f>SUM(C5:C30)</f>
        <v>0</v>
      </c>
      <c r="D31" s="379"/>
      <c r="E31" s="378">
        <f>SUM(E5:E30)</f>
        <v>0</v>
      </c>
      <c r="F31" s="390"/>
      <c r="G31" s="383">
        <f>C31+E31</f>
        <v>0</v>
      </c>
      <c r="H31" s="384"/>
    </row>
    <row r="32" spans="1:8">
      <c r="A32" s="363" t="s">
        <v>32</v>
      </c>
      <c r="B32" s="363"/>
      <c r="C32" s="363"/>
      <c r="D32" s="363"/>
      <c r="E32" s="363"/>
      <c r="F32" s="363"/>
      <c r="G32" s="96"/>
    </row>
    <row r="33" spans="1:7">
      <c r="A33" s="363" t="s">
        <v>60</v>
      </c>
      <c r="B33" s="370"/>
      <c r="C33" s="370"/>
      <c r="D33" s="370"/>
      <c r="E33" s="370"/>
      <c r="F33" s="370"/>
      <c r="G33" s="364"/>
    </row>
    <row r="34" spans="1:7">
      <c r="A34" s="364" t="s">
        <v>61</v>
      </c>
      <c r="B34" s="364"/>
      <c r="C34" s="364"/>
      <c r="D34" s="364"/>
      <c r="E34" s="364"/>
      <c r="F34" s="364"/>
      <c r="G34" s="96"/>
    </row>
    <row r="35" spans="1:7">
      <c r="A35" s="369" t="s">
        <v>76</v>
      </c>
      <c r="B35" s="369"/>
      <c r="C35" s="369"/>
      <c r="D35" s="369"/>
      <c r="E35" s="369"/>
      <c r="F35" s="369"/>
      <c r="G35" s="10"/>
    </row>
  </sheetData>
  <mergeCells count="19">
    <mergeCell ref="A1:H1"/>
    <mergeCell ref="G3:H3"/>
    <mergeCell ref="G31:H31"/>
    <mergeCell ref="H5:H8"/>
    <mergeCell ref="A3:A4"/>
    <mergeCell ref="B3:B4"/>
    <mergeCell ref="F5:F8"/>
    <mergeCell ref="E31:F31"/>
    <mergeCell ref="A32:F32"/>
    <mergeCell ref="A34:F34"/>
    <mergeCell ref="C3:D3"/>
    <mergeCell ref="E3:F3"/>
    <mergeCell ref="A35:F35"/>
    <mergeCell ref="A33:G33"/>
    <mergeCell ref="A5:A28"/>
    <mergeCell ref="A29:A30"/>
    <mergeCell ref="D5:D8"/>
    <mergeCell ref="A31:B31"/>
    <mergeCell ref="C31:D3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fitToWidth="0" orientation="landscape" r:id="rId1"/>
  <headerFooter>
    <oddFooter>第 &amp;P 頁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16" workbookViewId="0">
      <selection activeCell="F27" sqref="F27"/>
    </sheetView>
  </sheetViews>
  <sheetFormatPr defaultColWidth="8.875" defaultRowHeight="16.5"/>
  <cols>
    <col min="1" max="1" width="8.875" style="214"/>
    <col min="2" max="2" width="27.625" style="214" customWidth="1"/>
    <col min="3" max="4" width="5.5" style="226" bestFit="1" customWidth="1"/>
    <col min="5" max="5" width="7.5" style="226" bestFit="1" customWidth="1"/>
    <col min="6" max="6" width="9.375" style="227" bestFit="1" customWidth="1"/>
    <col min="7" max="7" width="65.5" style="214" customWidth="1"/>
    <col min="8" max="16384" width="8.875" style="214"/>
  </cols>
  <sheetData>
    <row r="1" spans="1:8" s="29" customFormat="1">
      <c r="A1" s="179"/>
      <c r="B1" s="180" t="s">
        <v>174</v>
      </c>
      <c r="C1" s="181"/>
      <c r="D1" s="181"/>
      <c r="E1" s="181"/>
      <c r="F1" s="182"/>
      <c r="G1" s="179"/>
    </row>
    <row r="2" spans="1:8" s="29" customFormat="1">
      <c r="A2" s="179"/>
      <c r="B2" s="183" t="s">
        <v>138</v>
      </c>
      <c r="C2" s="181"/>
      <c r="D2" s="181"/>
      <c r="E2" s="181"/>
      <c r="F2" s="181"/>
      <c r="G2" s="184" t="s">
        <v>175</v>
      </c>
      <c r="H2" s="185"/>
    </row>
    <row r="3" spans="1:8" s="29" customFormat="1">
      <c r="A3" s="391" t="s">
        <v>176</v>
      </c>
      <c r="B3" s="392"/>
      <c r="C3" s="392"/>
      <c r="D3" s="392"/>
      <c r="E3" s="392"/>
      <c r="F3" s="392"/>
      <c r="G3" s="393"/>
    </row>
    <row r="4" spans="1:8" s="29" customFormat="1">
      <c r="A4" s="186" t="s">
        <v>178</v>
      </c>
      <c r="B4" s="187" t="s">
        <v>180</v>
      </c>
      <c r="C4" s="181" t="s">
        <v>6</v>
      </c>
      <c r="D4" s="181" t="s">
        <v>7</v>
      </c>
      <c r="E4" s="188" t="s">
        <v>8</v>
      </c>
      <c r="F4" s="189" t="s">
        <v>9</v>
      </c>
      <c r="G4" s="190" t="s">
        <v>10</v>
      </c>
      <c r="H4" s="191"/>
    </row>
    <row r="5" spans="1:8" s="29" customFormat="1">
      <c r="A5" s="186"/>
      <c r="B5" s="192"/>
      <c r="C5" s="193"/>
      <c r="D5" s="193"/>
      <c r="E5" s="194"/>
      <c r="F5" s="189"/>
      <c r="G5" s="195"/>
      <c r="H5" s="191"/>
    </row>
    <row r="6" spans="1:8" s="29" customFormat="1">
      <c r="A6" s="186"/>
      <c r="B6" s="186"/>
      <c r="C6" s="196"/>
      <c r="D6" s="193"/>
      <c r="E6" s="194"/>
      <c r="F6" s="189"/>
      <c r="G6" s="195"/>
      <c r="H6" s="191"/>
    </row>
    <row r="7" spans="1:8" s="29" customFormat="1">
      <c r="A7" s="190"/>
      <c r="B7" s="186"/>
      <c r="C7" s="196"/>
      <c r="D7" s="193"/>
      <c r="E7" s="194"/>
      <c r="F7" s="189"/>
      <c r="G7" s="197"/>
      <c r="H7" s="191"/>
    </row>
    <row r="8" spans="1:8" s="24" customFormat="1">
      <c r="A8" s="198"/>
      <c r="B8" s="198"/>
      <c r="C8" s="199"/>
      <c r="D8" s="200"/>
      <c r="E8" s="201"/>
      <c r="F8" s="202"/>
      <c r="G8" s="203"/>
      <c r="H8" s="204"/>
    </row>
    <row r="9" spans="1:8" s="29" customFormat="1">
      <c r="A9" s="186"/>
      <c r="B9" s="186"/>
      <c r="C9" s="196"/>
      <c r="D9" s="193"/>
      <c r="E9" s="194"/>
      <c r="F9" s="189"/>
      <c r="G9" s="205"/>
      <c r="H9" s="191"/>
    </row>
    <row r="10" spans="1:8" s="29" customFormat="1">
      <c r="A10" s="186"/>
      <c r="B10" s="186"/>
      <c r="C10" s="196"/>
      <c r="D10" s="193"/>
      <c r="E10" s="194"/>
      <c r="F10" s="189"/>
      <c r="G10" s="205"/>
      <c r="H10" s="191"/>
    </row>
    <row r="11" spans="1:8" s="29" customFormat="1">
      <c r="A11" s="186"/>
      <c r="B11" s="186"/>
      <c r="C11" s="196"/>
      <c r="D11" s="193"/>
      <c r="E11" s="194"/>
      <c r="F11" s="189"/>
      <c r="G11" s="206"/>
      <c r="H11" s="191"/>
    </row>
    <row r="12" spans="1:8" s="29" customFormat="1">
      <c r="A12" s="186"/>
      <c r="B12" s="186"/>
      <c r="C12" s="196"/>
      <c r="D12" s="193"/>
      <c r="E12" s="194"/>
      <c r="F12" s="189"/>
      <c r="G12" s="206"/>
      <c r="H12" s="191"/>
    </row>
    <row r="13" spans="1:8" s="29" customFormat="1">
      <c r="A13" s="186"/>
      <c r="B13" s="186"/>
      <c r="C13" s="196"/>
      <c r="D13" s="193"/>
      <c r="E13" s="194"/>
      <c r="F13" s="189"/>
      <c r="G13" s="206"/>
      <c r="H13" s="191"/>
    </row>
    <row r="14" spans="1:8" s="29" customFormat="1">
      <c r="A14" s="186"/>
      <c r="B14" s="186"/>
      <c r="C14" s="196"/>
      <c r="D14" s="193"/>
      <c r="E14" s="194"/>
      <c r="F14" s="189"/>
      <c r="G14" s="206"/>
      <c r="H14" s="191"/>
    </row>
    <row r="15" spans="1:8" s="29" customFormat="1">
      <c r="A15" s="186"/>
      <c r="B15" s="192"/>
      <c r="C15" s="193"/>
      <c r="D15" s="193"/>
      <c r="E15" s="194"/>
      <c r="F15" s="189"/>
      <c r="G15" s="195"/>
      <c r="H15" s="191"/>
    </row>
    <row r="16" spans="1:8" s="29" customFormat="1">
      <c r="A16" s="186"/>
      <c r="B16" s="207"/>
      <c r="C16" s="181"/>
      <c r="D16" s="181"/>
      <c r="E16" s="208"/>
      <c r="F16" s="189"/>
      <c r="G16" s="197"/>
      <c r="H16" s="191"/>
    </row>
    <row r="17" spans="1:8" s="29" customFormat="1">
      <c r="A17" s="186"/>
      <c r="B17" s="190"/>
      <c r="C17" s="181"/>
      <c r="D17" s="181"/>
      <c r="E17" s="188"/>
      <c r="F17" s="189"/>
      <c r="G17" s="205"/>
      <c r="H17" s="191"/>
    </row>
    <row r="18" spans="1:8" s="24" customFormat="1">
      <c r="A18" s="198"/>
      <c r="B18" s="209"/>
      <c r="C18" s="210"/>
      <c r="D18" s="210"/>
      <c r="E18" s="211"/>
      <c r="F18" s="202"/>
      <c r="G18" s="212"/>
      <c r="H18" s="204"/>
    </row>
    <row r="19" spans="1:8" s="29" customFormat="1">
      <c r="A19" s="186"/>
      <c r="B19" s="190"/>
      <c r="C19" s="181"/>
      <c r="D19" s="181"/>
      <c r="E19" s="188"/>
      <c r="F19" s="189"/>
      <c r="G19" s="206"/>
      <c r="H19" s="191"/>
    </row>
    <row r="20" spans="1:8" s="24" customFormat="1">
      <c r="A20" s="198"/>
      <c r="B20" s="198"/>
      <c r="C20" s="199"/>
      <c r="D20" s="200"/>
      <c r="E20" s="201"/>
      <c r="F20" s="202"/>
      <c r="G20" s="203"/>
      <c r="H20" s="204"/>
    </row>
    <row r="21" spans="1:8" s="29" customFormat="1">
      <c r="A21" s="190"/>
      <c r="B21" s="213"/>
      <c r="C21" s="196"/>
      <c r="D21" s="193"/>
      <c r="E21" s="201"/>
      <c r="F21" s="202"/>
      <c r="G21" s="197"/>
      <c r="H21" s="191"/>
    </row>
    <row r="22" spans="1:8" s="29" customFormat="1">
      <c r="A22" s="186"/>
      <c r="B22" s="186"/>
      <c r="C22" s="196"/>
      <c r="D22" s="193"/>
      <c r="E22" s="194"/>
      <c r="F22" s="189"/>
      <c r="G22" s="205"/>
      <c r="H22" s="191"/>
    </row>
    <row r="23" spans="1:8" s="29" customFormat="1">
      <c r="A23" s="186"/>
      <c r="B23" s="186"/>
      <c r="C23" s="196"/>
      <c r="D23" s="193"/>
      <c r="E23" s="194"/>
      <c r="F23" s="189"/>
      <c r="G23" s="206"/>
      <c r="H23" s="191"/>
    </row>
    <row r="24" spans="1:8" s="29" customFormat="1">
      <c r="A24" s="186"/>
      <c r="B24" s="186"/>
      <c r="C24" s="196"/>
      <c r="D24" s="193"/>
      <c r="E24" s="194"/>
      <c r="F24" s="189"/>
      <c r="G24" s="195"/>
    </row>
    <row r="25" spans="1:8">
      <c r="A25" s="190"/>
      <c r="B25" s="186"/>
      <c r="C25" s="196"/>
      <c r="D25" s="193"/>
      <c r="E25" s="194"/>
      <c r="F25" s="189"/>
      <c r="G25" s="197"/>
    </row>
    <row r="26" spans="1:8">
      <c r="A26" s="190"/>
      <c r="B26" s="186"/>
      <c r="C26" s="196"/>
      <c r="D26" s="193"/>
      <c r="E26" s="194"/>
      <c r="F26" s="189"/>
      <c r="G26" s="197"/>
    </row>
    <row r="27" spans="1:8">
      <c r="A27" s="190"/>
      <c r="B27" s="186"/>
      <c r="C27" s="196"/>
      <c r="D27" s="193"/>
      <c r="E27" s="194"/>
      <c r="F27" s="189"/>
      <c r="G27" s="186"/>
    </row>
    <row r="28" spans="1:8">
      <c r="A28" s="186"/>
      <c r="B28" s="192"/>
      <c r="C28" s="193"/>
      <c r="D28" s="193"/>
      <c r="E28" s="194"/>
      <c r="F28" s="189"/>
      <c r="G28" s="195"/>
    </row>
    <row r="29" spans="1:8" s="15" customFormat="1">
      <c r="A29" s="209"/>
      <c r="B29" s="215"/>
      <c r="C29" s="202"/>
      <c r="D29" s="202"/>
      <c r="E29" s="216"/>
      <c r="F29" s="202"/>
      <c r="G29" s="203"/>
    </row>
    <row r="30" spans="1:8">
      <c r="A30" s="190"/>
      <c r="B30" s="207"/>
      <c r="C30" s="189"/>
      <c r="D30" s="181"/>
      <c r="E30" s="181"/>
      <c r="F30" s="189"/>
      <c r="G30" s="195"/>
    </row>
    <row r="31" spans="1:8" s="15" customFormat="1">
      <c r="A31" s="209"/>
      <c r="B31" s="217"/>
      <c r="C31" s="210"/>
      <c r="D31" s="210"/>
      <c r="E31" s="218"/>
      <c r="F31" s="202"/>
      <c r="G31" s="203"/>
    </row>
    <row r="32" spans="1:8">
      <c r="A32" s="209"/>
      <c r="B32" s="217"/>
      <c r="C32" s="210"/>
      <c r="D32" s="210"/>
      <c r="E32" s="210"/>
      <c r="F32" s="202"/>
      <c r="G32" s="203"/>
    </row>
    <row r="33" spans="1:8">
      <c r="A33" s="190"/>
      <c r="B33" s="207"/>
      <c r="C33" s="181"/>
      <c r="D33" s="181"/>
      <c r="E33" s="208"/>
      <c r="F33" s="219"/>
      <c r="G33" s="197"/>
    </row>
    <row r="34" spans="1:8">
      <c r="A34" s="190"/>
      <c r="B34" s="207"/>
      <c r="C34" s="181"/>
      <c r="D34" s="181"/>
      <c r="E34" s="208"/>
      <c r="F34" s="189"/>
      <c r="G34" s="220"/>
    </row>
    <row r="35" spans="1:8" s="15" customFormat="1">
      <c r="A35" s="198"/>
      <c r="B35" s="209"/>
      <c r="C35" s="210"/>
      <c r="D35" s="210"/>
      <c r="E35" s="211"/>
      <c r="F35" s="202"/>
      <c r="G35" s="221"/>
    </row>
    <row r="36" spans="1:8">
      <c r="A36" s="186"/>
      <c r="B36" s="192"/>
      <c r="C36" s="193"/>
      <c r="D36" s="193"/>
      <c r="E36" s="194"/>
      <c r="F36" s="189"/>
      <c r="G36" s="195"/>
    </row>
    <row r="37" spans="1:8">
      <c r="A37" s="186"/>
      <c r="B37" s="190"/>
      <c r="C37" s="181"/>
      <c r="D37" s="181"/>
      <c r="E37" s="188"/>
      <c r="F37" s="189"/>
      <c r="G37" s="205"/>
    </row>
    <row r="38" spans="1:8">
      <c r="A38" s="186"/>
      <c r="B38" s="190"/>
      <c r="C38" s="181"/>
      <c r="D38" s="181"/>
      <c r="E38" s="188"/>
      <c r="F38" s="189"/>
      <c r="G38" s="206"/>
    </row>
    <row r="39" spans="1:8">
      <c r="A39" s="186"/>
      <c r="B39" s="190"/>
      <c r="C39" s="181"/>
      <c r="D39" s="181"/>
      <c r="E39" s="188"/>
      <c r="F39" s="189"/>
      <c r="G39" s="205"/>
    </row>
    <row r="40" spans="1:8">
      <c r="A40" s="186"/>
      <c r="B40" s="207"/>
      <c r="C40" s="181"/>
      <c r="D40" s="181"/>
      <c r="E40" s="208"/>
      <c r="F40" s="189"/>
      <c r="G40" s="220"/>
    </row>
    <row r="41" spans="1:8">
      <c r="A41" s="190"/>
      <c r="B41" s="207"/>
      <c r="C41" s="181"/>
      <c r="D41" s="181"/>
      <c r="E41" s="208"/>
      <c r="F41" s="219"/>
      <c r="G41" s="197"/>
    </row>
    <row r="42" spans="1:8">
      <c r="A42" s="190"/>
      <c r="B42" s="186"/>
      <c r="C42" s="196"/>
      <c r="D42" s="193"/>
      <c r="E42" s="194"/>
      <c r="F42" s="189"/>
      <c r="G42" s="197"/>
    </row>
    <row r="43" spans="1:8">
      <c r="A43" s="190"/>
      <c r="B43" s="186"/>
      <c r="C43" s="196"/>
      <c r="D43" s="193"/>
      <c r="E43" s="194"/>
      <c r="F43" s="189"/>
      <c r="G43" s="197"/>
    </row>
    <row r="44" spans="1:8">
      <c r="A44" s="186"/>
      <c r="B44" s="207"/>
      <c r="C44" s="181"/>
      <c r="D44" s="181"/>
      <c r="E44" s="181"/>
      <c r="F44" s="222">
        <f>SUM(F5:F43)</f>
        <v>0</v>
      </c>
      <c r="G44" s="207"/>
    </row>
    <row r="45" spans="1:8">
      <c r="A45" s="394"/>
      <c r="B45" s="395"/>
      <c r="C45" s="395"/>
      <c r="D45" s="395"/>
      <c r="E45" s="395"/>
      <c r="F45" s="395"/>
      <c r="G45" s="396"/>
    </row>
    <row r="46" spans="1:8" s="29" customFormat="1">
      <c r="A46" s="179"/>
      <c r="B46" s="180" t="s">
        <v>181</v>
      </c>
      <c r="C46" s="181"/>
      <c r="D46" s="181"/>
      <c r="E46" s="181"/>
      <c r="F46" s="182"/>
      <c r="G46" s="179"/>
    </row>
    <row r="47" spans="1:8" s="29" customFormat="1">
      <c r="A47" s="179"/>
      <c r="B47" s="183" t="s">
        <v>199</v>
      </c>
      <c r="C47" s="181"/>
      <c r="D47" s="181"/>
      <c r="E47" s="181"/>
      <c r="F47" s="181"/>
      <c r="G47" s="184" t="s">
        <v>175</v>
      </c>
      <c r="H47" s="185"/>
    </row>
    <row r="48" spans="1:8" s="223" customFormat="1">
      <c r="A48" s="391" t="s">
        <v>176</v>
      </c>
      <c r="B48" s="392"/>
      <c r="C48" s="392"/>
      <c r="D48" s="392"/>
      <c r="E48" s="392"/>
      <c r="F48" s="392"/>
      <c r="G48" s="393"/>
    </row>
    <row r="49" spans="1:8" s="29" customFormat="1">
      <c r="A49" s="186" t="s">
        <v>178</v>
      </c>
      <c r="B49" s="187" t="s">
        <v>180</v>
      </c>
      <c r="C49" s="181" t="s">
        <v>6</v>
      </c>
      <c r="D49" s="181" t="s">
        <v>7</v>
      </c>
      <c r="E49" s="188" t="s">
        <v>8</v>
      </c>
      <c r="F49" s="189" t="s">
        <v>9</v>
      </c>
      <c r="G49" s="190" t="s">
        <v>10</v>
      </c>
      <c r="H49" s="191"/>
    </row>
    <row r="50" spans="1:8" s="29" customFormat="1">
      <c r="A50" s="186"/>
      <c r="B50" s="190"/>
      <c r="C50" s="181"/>
      <c r="D50" s="181"/>
      <c r="E50" s="188"/>
      <c r="F50" s="189"/>
      <c r="G50" s="205"/>
      <c r="H50" s="191"/>
    </row>
    <row r="51" spans="1:8" s="29" customFormat="1">
      <c r="A51" s="190"/>
      <c r="B51" s="186"/>
      <c r="C51" s="196"/>
      <c r="D51" s="193"/>
      <c r="E51" s="194"/>
      <c r="F51" s="189"/>
      <c r="G51" s="186"/>
      <c r="H51" s="191"/>
    </row>
    <row r="52" spans="1:8" s="29" customFormat="1">
      <c r="A52" s="186"/>
      <c r="B52" s="190"/>
      <c r="C52" s="181"/>
      <c r="D52" s="181"/>
      <c r="E52" s="188"/>
      <c r="F52" s="189"/>
      <c r="G52" s="206"/>
      <c r="H52" s="191"/>
    </row>
    <row r="53" spans="1:8">
      <c r="A53" s="186"/>
      <c r="B53" s="184"/>
      <c r="C53" s="181"/>
      <c r="D53" s="181"/>
      <c r="E53" s="181"/>
      <c r="F53" s="224"/>
      <c r="G53" s="186"/>
    </row>
    <row r="54" spans="1:8">
      <c r="A54" s="186"/>
      <c r="B54" s="186"/>
      <c r="C54" s="181"/>
      <c r="D54" s="181"/>
      <c r="E54" s="181"/>
      <c r="F54" s="225">
        <f>SUM(F50:F53)</f>
        <v>0</v>
      </c>
      <c r="G54" s="186"/>
    </row>
  </sheetData>
  <mergeCells count="3">
    <mergeCell ref="A3:G3"/>
    <mergeCell ref="A45:G45"/>
    <mergeCell ref="A48:G4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E35" sqref="E35"/>
    </sheetView>
  </sheetViews>
  <sheetFormatPr defaultColWidth="8.875" defaultRowHeight="16.5"/>
  <cols>
    <col min="1" max="1" width="8.875" style="214"/>
    <col min="2" max="2" width="37.25" style="214" customWidth="1"/>
    <col min="3" max="4" width="5.5" style="214" bestFit="1" customWidth="1"/>
    <col min="5" max="5" width="11.625" style="214" bestFit="1" customWidth="1"/>
    <col min="6" max="6" width="10.5" style="214" bestFit="1" customWidth="1"/>
    <col min="7" max="7" width="40" style="214" customWidth="1"/>
    <col min="8" max="16384" width="8.875" style="214"/>
  </cols>
  <sheetData>
    <row r="1" spans="1:8" s="228" customFormat="1">
      <c r="B1" s="229" t="s">
        <v>182</v>
      </c>
      <c r="F1" s="230"/>
    </row>
    <row r="2" spans="1:8" s="228" customFormat="1" ht="17.25" thickBot="1">
      <c r="B2" s="231" t="s">
        <v>138</v>
      </c>
      <c r="C2" s="232"/>
      <c r="D2" s="232"/>
      <c r="E2" s="232"/>
      <c r="F2" s="232" t="s">
        <v>183</v>
      </c>
      <c r="G2" s="232"/>
      <c r="H2" s="232"/>
    </row>
    <row r="3" spans="1:8" s="228" customFormat="1" ht="17.25" thickBot="1">
      <c r="A3" s="397" t="s">
        <v>184</v>
      </c>
      <c r="B3" s="398"/>
      <c r="C3" s="398"/>
      <c r="D3" s="398"/>
      <c r="E3" s="398"/>
      <c r="F3" s="398"/>
      <c r="G3" s="399"/>
    </row>
    <row r="4" spans="1:8" s="228" customFormat="1">
      <c r="A4" s="233" t="s">
        <v>185</v>
      </c>
      <c r="B4" s="187" t="s">
        <v>186</v>
      </c>
      <c r="C4" s="234" t="s">
        <v>6</v>
      </c>
      <c r="D4" s="234" t="s">
        <v>7</v>
      </c>
      <c r="E4" s="235" t="s">
        <v>8</v>
      </c>
      <c r="F4" s="236" t="s">
        <v>9</v>
      </c>
      <c r="G4" s="235" t="s">
        <v>10</v>
      </c>
      <c r="H4" s="237"/>
    </row>
    <row r="5" spans="1:8">
      <c r="A5" s="186"/>
      <c r="B5" s="186"/>
      <c r="C5" s="186"/>
      <c r="D5" s="186"/>
      <c r="E5" s="238"/>
      <c r="F5" s="239"/>
      <c r="G5" s="197"/>
    </row>
    <row r="6" spans="1:8">
      <c r="A6" s="233"/>
      <c r="B6" s="240"/>
      <c r="C6" s="241"/>
      <c r="D6" s="241"/>
      <c r="E6" s="242"/>
      <c r="F6" s="243"/>
      <c r="G6" s="236"/>
    </row>
    <row r="7" spans="1:8">
      <c r="A7" s="233"/>
      <c r="B7" s="244"/>
      <c r="C7" s="233"/>
      <c r="D7" s="241"/>
      <c r="E7" s="245"/>
      <c r="F7" s="246"/>
      <c r="G7" s="236"/>
    </row>
    <row r="8" spans="1:8">
      <c r="A8" s="233"/>
      <c r="B8" s="233"/>
      <c r="C8" s="233"/>
      <c r="D8" s="241"/>
      <c r="E8" s="245"/>
      <c r="F8" s="246"/>
      <c r="G8" s="236"/>
    </row>
    <row r="9" spans="1:8">
      <c r="A9" s="233"/>
      <c r="B9" s="244"/>
      <c r="C9" s="241"/>
      <c r="D9" s="241"/>
      <c r="E9" s="245"/>
      <c r="F9" s="246"/>
      <c r="G9" s="186"/>
    </row>
    <row r="10" spans="1:8">
      <c r="A10" s="233"/>
      <c r="B10" s="244"/>
      <c r="C10" s="233"/>
      <c r="D10" s="241"/>
      <c r="E10" s="245"/>
      <c r="F10" s="246"/>
      <c r="G10" s="186"/>
    </row>
    <row r="11" spans="1:8">
      <c r="A11" s="233"/>
      <c r="B11" s="244"/>
      <c r="C11" s="233"/>
      <c r="D11" s="241"/>
      <c r="E11" s="245"/>
      <c r="F11" s="246"/>
      <c r="G11" s="186"/>
    </row>
    <row r="12" spans="1:8">
      <c r="A12" s="233"/>
      <c r="B12" s="240"/>
      <c r="C12" s="241"/>
      <c r="D12" s="241"/>
      <c r="E12" s="242"/>
      <c r="F12" s="247"/>
      <c r="G12" s="236"/>
    </row>
    <row r="13" spans="1:8">
      <c r="A13" s="233"/>
      <c r="B13" s="186"/>
      <c r="C13" s="186"/>
      <c r="D13" s="186"/>
      <c r="E13" s="238"/>
      <c r="F13" s="239"/>
      <c r="G13" s="236"/>
    </row>
    <row r="14" spans="1:8">
      <c r="A14" s="186"/>
      <c r="B14" s="248"/>
      <c r="C14" s="186"/>
      <c r="D14" s="186"/>
      <c r="E14" s="238"/>
      <c r="F14" s="239"/>
      <c r="G14" s="197"/>
    </row>
    <row r="15" spans="1:8" s="15" customFormat="1">
      <c r="A15" s="198"/>
      <c r="B15" s="198"/>
      <c r="C15" s="198"/>
      <c r="D15" s="198"/>
      <c r="E15" s="249"/>
      <c r="F15" s="250"/>
      <c r="G15" s="198"/>
    </row>
    <row r="16" spans="1:8" s="15" customFormat="1">
      <c r="A16" s="198"/>
      <c r="B16" s="217"/>
      <c r="C16" s="198"/>
      <c r="D16" s="198"/>
      <c r="E16" s="249"/>
      <c r="F16" s="250"/>
      <c r="G16" s="198"/>
    </row>
    <row r="17" spans="1:8" s="15" customFormat="1">
      <c r="A17" s="251"/>
      <c r="B17" s="252"/>
      <c r="C17" s="251"/>
      <c r="D17" s="251"/>
      <c r="E17" s="253"/>
      <c r="F17" s="254"/>
      <c r="G17" s="198"/>
    </row>
    <row r="18" spans="1:8">
      <c r="A18" s="255"/>
      <c r="E18" s="29" t="s">
        <v>187</v>
      </c>
      <c r="F18" s="256">
        <f>SUM(F5:F17)</f>
        <v>0</v>
      </c>
    </row>
    <row r="19" spans="1:8" s="228" customFormat="1">
      <c r="B19" s="229" t="s">
        <v>188</v>
      </c>
      <c r="F19" s="230"/>
    </row>
    <row r="20" spans="1:8" s="228" customFormat="1" ht="17.25" thickBot="1">
      <c r="B20" s="231" t="s">
        <v>199</v>
      </c>
      <c r="C20" s="232"/>
      <c r="D20" s="232"/>
      <c r="E20" s="232"/>
      <c r="F20" s="232" t="s">
        <v>189</v>
      </c>
      <c r="G20" s="232"/>
      <c r="H20" s="232"/>
    </row>
    <row r="21" spans="1:8" s="257" customFormat="1" ht="17.25" thickBot="1">
      <c r="A21" s="397" t="s">
        <v>184</v>
      </c>
      <c r="B21" s="398"/>
      <c r="C21" s="398"/>
      <c r="D21" s="398"/>
      <c r="E21" s="398"/>
      <c r="F21" s="398"/>
      <c r="G21" s="399"/>
    </row>
    <row r="22" spans="1:8" s="228" customFormat="1">
      <c r="A22" s="233" t="s">
        <v>185</v>
      </c>
      <c r="B22" s="187" t="s">
        <v>186</v>
      </c>
      <c r="C22" s="234" t="s">
        <v>6</v>
      </c>
      <c r="D22" s="234" t="s">
        <v>7</v>
      </c>
      <c r="E22" s="235" t="s">
        <v>8</v>
      </c>
      <c r="F22" s="236" t="s">
        <v>9</v>
      </c>
      <c r="G22" s="235" t="s">
        <v>10</v>
      </c>
      <c r="H22" s="237"/>
    </row>
    <row r="23" spans="1:8">
      <c r="A23" s="186"/>
      <c r="B23" s="186"/>
      <c r="C23" s="186"/>
      <c r="D23" s="186"/>
      <c r="E23" s="238"/>
      <c r="F23" s="239"/>
      <c r="G23" s="197"/>
    </row>
    <row r="24" spans="1:8">
      <c r="A24" s="186"/>
      <c r="B24" s="186"/>
      <c r="C24" s="186"/>
      <c r="D24" s="198"/>
      <c r="E24" s="258"/>
      <c r="F24" s="259"/>
      <c r="G24" s="186"/>
    </row>
    <row r="25" spans="1:8">
      <c r="A25" s="186"/>
      <c r="B25" s="186"/>
      <c r="C25" s="186"/>
      <c r="D25" s="198"/>
      <c r="E25" s="260"/>
      <c r="F25" s="259"/>
      <c r="G25" s="186"/>
    </row>
    <row r="26" spans="1:8">
      <c r="A26" s="186"/>
      <c r="B26" s="186"/>
      <c r="C26" s="186"/>
      <c r="D26" s="198"/>
      <c r="E26" s="258"/>
      <c r="F26" s="259"/>
      <c r="G26" s="186"/>
    </row>
    <row r="27" spans="1:8">
      <c r="A27" s="186"/>
      <c r="B27" s="186"/>
      <c r="C27" s="186"/>
      <c r="D27" s="186"/>
      <c r="E27" s="186" t="s">
        <v>187</v>
      </c>
      <c r="F27" s="261">
        <f>SUM(F23:F26)</f>
        <v>0</v>
      </c>
      <c r="G27" s="186"/>
    </row>
    <row r="28" spans="1:8">
      <c r="A28" s="255"/>
    </row>
  </sheetData>
  <mergeCells count="2">
    <mergeCell ref="A3:G3"/>
    <mergeCell ref="A21:G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opLeftCell="A37" workbookViewId="0">
      <selection activeCell="E59" sqref="E59"/>
    </sheetView>
  </sheetViews>
  <sheetFormatPr defaultRowHeight="16.5"/>
  <cols>
    <col min="1" max="1" width="9" style="214"/>
    <col min="2" max="2" width="32.75" style="214" customWidth="1"/>
    <col min="3" max="4" width="5.5" style="214" bestFit="1" customWidth="1"/>
    <col min="5" max="5" width="8.25" style="214" bestFit="1" customWidth="1"/>
    <col min="6" max="6" width="9.375" style="214" bestFit="1" customWidth="1"/>
    <col min="7" max="7" width="88.5" style="214" customWidth="1"/>
    <col min="8" max="16384" width="9" style="214"/>
  </cols>
  <sheetData>
    <row r="1" spans="1:8" s="228" customFormat="1">
      <c r="B1" s="229" t="s">
        <v>190</v>
      </c>
      <c r="F1" s="230"/>
    </row>
    <row r="2" spans="1:8" s="228" customFormat="1" ht="17.25" thickBot="1">
      <c r="B2" s="231" t="s">
        <v>138</v>
      </c>
      <c r="C2" s="232"/>
      <c r="D2" s="232"/>
      <c r="E2" s="232"/>
      <c r="F2" s="232" t="s">
        <v>191</v>
      </c>
      <c r="G2" s="232"/>
      <c r="H2" s="232"/>
    </row>
    <row r="3" spans="1:8" s="228" customFormat="1" ht="17.25" thickBot="1">
      <c r="A3" s="397" t="s">
        <v>192</v>
      </c>
      <c r="B3" s="398"/>
      <c r="C3" s="398"/>
      <c r="D3" s="398"/>
      <c r="E3" s="398"/>
      <c r="F3" s="398"/>
      <c r="G3" s="399"/>
    </row>
    <row r="4" spans="1:8" s="228" customFormat="1">
      <c r="A4" s="233" t="s">
        <v>177</v>
      </c>
      <c r="B4" s="187" t="s">
        <v>179</v>
      </c>
      <c r="C4" s="234" t="s">
        <v>6</v>
      </c>
      <c r="D4" s="234" t="s">
        <v>7</v>
      </c>
      <c r="E4" s="235" t="s">
        <v>8</v>
      </c>
      <c r="F4" s="236" t="s">
        <v>9</v>
      </c>
      <c r="G4" s="235" t="s">
        <v>10</v>
      </c>
      <c r="H4" s="237"/>
    </row>
    <row r="5" spans="1:8">
      <c r="A5" s="235"/>
      <c r="B5" s="184"/>
      <c r="C5" s="262"/>
      <c r="D5" s="236"/>
      <c r="E5" s="187"/>
      <c r="F5" s="187"/>
      <c r="G5" s="236"/>
    </row>
    <row r="6" spans="1:8">
      <c r="A6" s="235"/>
      <c r="B6" s="263"/>
      <c r="C6" s="264"/>
      <c r="D6" s="186"/>
      <c r="E6" s="187"/>
      <c r="F6" s="187"/>
      <c r="G6" s="186"/>
    </row>
    <row r="7" spans="1:8">
      <c r="A7" s="235"/>
      <c r="B7" s="263"/>
      <c r="C7" s="265"/>
      <c r="D7" s="266"/>
      <c r="E7" s="187"/>
      <c r="F7" s="187"/>
      <c r="G7" s="267"/>
    </row>
    <row r="8" spans="1:8">
      <c r="A8" s="235"/>
      <c r="B8" s="184"/>
      <c r="C8" s="264"/>
      <c r="D8" s="186"/>
      <c r="E8" s="187"/>
      <c r="F8" s="187"/>
      <c r="G8" s="186"/>
    </row>
    <row r="9" spans="1:8">
      <c r="A9" s="235"/>
      <c r="B9" s="184"/>
      <c r="C9" s="262"/>
      <c r="D9" s="186"/>
      <c r="E9" s="187"/>
      <c r="F9" s="187"/>
      <c r="G9" s="236"/>
    </row>
    <row r="10" spans="1:8">
      <c r="A10" s="235"/>
      <c r="B10" s="184"/>
      <c r="C10" s="264"/>
      <c r="D10" s="186"/>
      <c r="E10" s="187"/>
      <c r="F10" s="187"/>
      <c r="G10" s="186"/>
    </row>
    <row r="11" spans="1:8">
      <c r="A11" s="235"/>
      <c r="B11" s="184"/>
      <c r="C11" s="264"/>
      <c r="D11" s="186"/>
      <c r="E11" s="187"/>
      <c r="F11" s="187"/>
      <c r="G11" s="186"/>
    </row>
    <row r="12" spans="1:8">
      <c r="A12" s="235"/>
      <c r="B12" s="184"/>
      <c r="C12" s="264"/>
      <c r="D12" s="186"/>
      <c r="E12" s="187"/>
      <c r="F12" s="187"/>
      <c r="G12" s="186"/>
    </row>
    <row r="13" spans="1:8">
      <c r="A13" s="235"/>
      <c r="B13" s="184"/>
      <c r="C13" s="264"/>
      <c r="D13" s="186"/>
      <c r="E13" s="187"/>
      <c r="F13" s="187"/>
      <c r="G13" s="186"/>
    </row>
    <row r="14" spans="1:8">
      <c r="A14" s="235"/>
      <c r="B14" s="184"/>
      <c r="C14" s="264"/>
      <c r="D14" s="186"/>
      <c r="E14" s="187"/>
      <c r="F14" s="187"/>
      <c r="G14" s="186"/>
    </row>
    <row r="15" spans="1:8">
      <c r="A15" s="235"/>
      <c r="B15" s="184"/>
      <c r="C15" s="264"/>
      <c r="D15" s="186"/>
      <c r="E15" s="187"/>
      <c r="F15" s="187"/>
      <c r="G15" s="186"/>
    </row>
    <row r="16" spans="1:8">
      <c r="A16" s="235"/>
      <c r="B16" s="184"/>
      <c r="C16" s="268"/>
      <c r="D16" s="187"/>
      <c r="E16" s="187"/>
      <c r="F16" s="187"/>
      <c r="G16" s="184"/>
    </row>
    <row r="17" spans="1:7">
      <c r="A17" s="235"/>
      <c r="B17" s="184"/>
      <c r="C17" s="268"/>
      <c r="D17" s="187"/>
      <c r="E17" s="187"/>
      <c r="F17" s="187"/>
      <c r="G17" s="184"/>
    </row>
    <row r="18" spans="1:7">
      <c r="A18" s="235"/>
      <c r="B18" s="184"/>
      <c r="C18" s="268"/>
      <c r="D18" s="187"/>
      <c r="E18" s="187"/>
      <c r="F18" s="187"/>
      <c r="G18" s="184"/>
    </row>
    <row r="19" spans="1:7">
      <c r="A19" s="235"/>
      <c r="B19" s="184"/>
      <c r="C19" s="268"/>
      <c r="D19" s="187"/>
      <c r="E19" s="187"/>
      <c r="F19" s="187"/>
      <c r="G19" s="184"/>
    </row>
    <row r="20" spans="1:7">
      <c r="A20" s="235"/>
      <c r="B20" s="184"/>
      <c r="C20" s="268"/>
      <c r="D20" s="187"/>
      <c r="E20" s="187"/>
      <c r="F20" s="187"/>
      <c r="G20" s="184"/>
    </row>
    <row r="21" spans="1:7">
      <c r="A21" s="235"/>
      <c r="B21" s="184"/>
      <c r="C21" s="268"/>
      <c r="D21" s="187"/>
      <c r="E21" s="187"/>
      <c r="F21" s="187"/>
      <c r="G21" s="184"/>
    </row>
    <row r="22" spans="1:7">
      <c r="A22" s="235"/>
      <c r="B22" s="263"/>
      <c r="C22" s="265"/>
      <c r="D22" s="187"/>
      <c r="E22" s="187"/>
      <c r="F22" s="187"/>
      <c r="G22" s="184"/>
    </row>
    <row r="23" spans="1:7">
      <c r="A23" s="235"/>
      <c r="B23" s="263"/>
      <c r="C23" s="265"/>
      <c r="D23" s="187"/>
      <c r="E23" s="187"/>
      <c r="F23" s="187"/>
      <c r="G23" s="184"/>
    </row>
    <row r="24" spans="1:7">
      <c r="A24" s="235"/>
      <c r="B24" s="263"/>
      <c r="C24" s="265"/>
      <c r="D24" s="187"/>
      <c r="E24" s="187"/>
      <c r="F24" s="187"/>
      <c r="G24" s="184"/>
    </row>
    <row r="25" spans="1:7">
      <c r="A25" s="235"/>
      <c r="B25" s="263"/>
      <c r="C25" s="265"/>
      <c r="D25" s="187"/>
      <c r="E25" s="187"/>
      <c r="F25" s="187"/>
      <c r="G25" s="184"/>
    </row>
    <row r="26" spans="1:7">
      <c r="A26" s="235"/>
      <c r="B26" s="263"/>
      <c r="C26" s="265"/>
      <c r="D26" s="187"/>
      <c r="E26" s="187"/>
      <c r="F26" s="187"/>
      <c r="G26" s="184"/>
    </row>
    <row r="27" spans="1:7">
      <c r="A27" s="235"/>
      <c r="B27" s="263"/>
      <c r="C27" s="265"/>
      <c r="D27" s="187"/>
      <c r="E27" s="187"/>
      <c r="F27" s="187"/>
      <c r="G27" s="184"/>
    </row>
    <row r="28" spans="1:7">
      <c r="A28" s="235"/>
      <c r="B28" s="263"/>
      <c r="C28" s="265"/>
      <c r="D28" s="187"/>
      <c r="E28" s="187"/>
      <c r="F28" s="187"/>
      <c r="G28" s="184"/>
    </row>
    <row r="29" spans="1:7">
      <c r="A29" s="235"/>
      <c r="B29" s="263"/>
      <c r="C29" s="265"/>
      <c r="D29" s="187"/>
      <c r="E29" s="187"/>
      <c r="F29" s="187"/>
      <c r="G29" s="184"/>
    </row>
    <row r="30" spans="1:7">
      <c r="A30" s="235"/>
      <c r="B30" s="263"/>
      <c r="C30" s="265"/>
      <c r="D30" s="187"/>
      <c r="E30" s="187"/>
      <c r="F30" s="187"/>
      <c r="G30" s="184"/>
    </row>
    <row r="31" spans="1:7">
      <c r="A31" s="235"/>
      <c r="B31" s="263"/>
      <c r="C31" s="265"/>
      <c r="D31" s="187"/>
      <c r="E31" s="187"/>
      <c r="F31" s="187"/>
      <c r="G31" s="184"/>
    </row>
    <row r="32" spans="1:7">
      <c r="A32" s="235"/>
      <c r="B32" s="263"/>
      <c r="C32" s="265"/>
      <c r="D32" s="187"/>
      <c r="E32" s="187"/>
      <c r="F32" s="187"/>
      <c r="G32" s="184"/>
    </row>
    <row r="33" spans="1:7">
      <c r="A33" s="235"/>
      <c r="B33" s="263"/>
      <c r="C33" s="265"/>
      <c r="D33" s="187"/>
      <c r="E33" s="187"/>
      <c r="F33" s="187"/>
      <c r="G33" s="184"/>
    </row>
    <row r="34" spans="1:7">
      <c r="A34" s="235"/>
      <c r="B34" s="263"/>
      <c r="C34" s="265"/>
      <c r="D34" s="187"/>
      <c r="E34" s="187"/>
      <c r="F34" s="187"/>
      <c r="G34" s="184"/>
    </row>
    <row r="35" spans="1:7">
      <c r="A35" s="235"/>
      <c r="B35" s="263"/>
      <c r="C35" s="265"/>
      <c r="D35" s="187"/>
      <c r="E35" s="187"/>
      <c r="F35" s="187"/>
      <c r="G35" s="184"/>
    </row>
    <row r="36" spans="1:7">
      <c r="A36" s="235"/>
      <c r="B36" s="263"/>
      <c r="C36" s="265"/>
      <c r="D36" s="187"/>
      <c r="E36" s="187"/>
      <c r="F36" s="187"/>
      <c r="G36" s="184"/>
    </row>
    <row r="37" spans="1:7">
      <c r="A37" s="235"/>
      <c r="B37" s="263"/>
      <c r="C37" s="265"/>
      <c r="D37" s="187"/>
      <c r="E37" s="187"/>
      <c r="F37" s="187"/>
      <c r="G37" s="184"/>
    </row>
    <row r="38" spans="1:7">
      <c r="A38" s="269"/>
      <c r="B38" s="268"/>
      <c r="C38" s="268"/>
      <c r="D38" s="268"/>
      <c r="E38" s="270"/>
      <c r="F38" s="271"/>
      <c r="G38" s="233"/>
    </row>
    <row r="39" spans="1:7">
      <c r="A39" s="269"/>
      <c r="B39" s="268"/>
      <c r="C39" s="268"/>
      <c r="D39" s="268"/>
      <c r="E39" s="270"/>
      <c r="F39" s="271"/>
      <c r="G39" s="233"/>
    </row>
    <row r="40" spans="1:7">
      <c r="A40" s="269"/>
      <c r="B40" s="268"/>
      <c r="C40" s="268"/>
      <c r="D40" s="268"/>
      <c r="E40" s="270"/>
      <c r="F40" s="271"/>
      <c r="G40" s="233"/>
    </row>
    <row r="41" spans="1:7">
      <c r="A41" s="269"/>
      <c r="B41" s="268"/>
      <c r="C41" s="268"/>
      <c r="D41" s="268"/>
      <c r="E41" s="270"/>
      <c r="F41" s="271"/>
      <c r="G41" s="233"/>
    </row>
    <row r="42" spans="1:7">
      <c r="A42" s="269"/>
      <c r="B42" s="268"/>
      <c r="C42" s="268"/>
      <c r="D42" s="268"/>
      <c r="E42" s="270"/>
      <c r="F42" s="271"/>
      <c r="G42" s="233"/>
    </row>
    <row r="43" spans="1:7">
      <c r="A43" s="269"/>
      <c r="B43" s="272"/>
      <c r="C43" s="273"/>
      <c r="D43" s="274"/>
      <c r="E43" s="275"/>
      <c r="F43" s="271"/>
      <c r="G43" s="276"/>
    </row>
    <row r="44" spans="1:7">
      <c r="A44" s="269"/>
      <c r="B44" s="272"/>
      <c r="C44" s="277"/>
      <c r="D44" s="278"/>
      <c r="E44" s="279"/>
      <c r="F44" s="271"/>
      <c r="G44" s="276"/>
    </row>
    <row r="45" spans="1:7">
      <c r="A45" s="269"/>
      <c r="B45" s="272"/>
      <c r="C45" s="277"/>
      <c r="D45" s="278"/>
      <c r="E45" s="279"/>
      <c r="F45" s="271"/>
      <c r="G45" s="276"/>
    </row>
    <row r="46" spans="1:7">
      <c r="A46" s="269"/>
      <c r="B46" s="272"/>
      <c r="C46" s="277"/>
      <c r="D46" s="278"/>
      <c r="E46" s="279"/>
      <c r="F46" s="271"/>
      <c r="G46" s="276"/>
    </row>
    <row r="47" spans="1:7">
      <c r="A47" s="268"/>
      <c r="B47" s="272"/>
      <c r="C47" s="268"/>
      <c r="D47" s="280"/>
      <c r="E47" s="281"/>
      <c r="F47" s="271"/>
      <c r="G47" s="276"/>
    </row>
    <row r="48" spans="1:7">
      <c r="A48" s="186"/>
      <c r="B48" s="248"/>
      <c r="C48" s="186"/>
      <c r="D48" s="186"/>
      <c r="E48" s="281"/>
      <c r="F48" s="271"/>
      <c r="G48" s="276"/>
    </row>
    <row r="49" spans="1:8">
      <c r="A49" s="235"/>
      <c r="B49" s="271"/>
      <c r="C49" s="271"/>
      <c r="D49" s="186"/>
      <c r="E49" s="271"/>
      <c r="F49" s="271"/>
      <c r="G49" s="271"/>
    </row>
    <row r="50" spans="1:8">
      <c r="A50" s="186"/>
      <c r="B50" s="248"/>
      <c r="C50" s="186"/>
      <c r="D50" s="186"/>
      <c r="E50" s="282"/>
      <c r="F50" s="239"/>
      <c r="G50" s="186"/>
    </row>
    <row r="51" spans="1:8">
      <c r="A51" s="186"/>
      <c r="B51" s="186"/>
      <c r="C51" s="186"/>
      <c r="D51" s="186"/>
      <c r="E51" s="186"/>
      <c r="F51" s="239"/>
      <c r="G51" s="186"/>
    </row>
    <row r="52" spans="1:8">
      <c r="A52" s="186"/>
      <c r="B52" s="186"/>
      <c r="C52" s="186"/>
      <c r="D52" s="186"/>
      <c r="E52" s="186"/>
      <c r="F52" s="239">
        <f>SUM(F5:F51)</f>
        <v>0</v>
      </c>
      <c r="G52" s="186"/>
    </row>
    <row r="53" spans="1:8">
      <c r="A53" s="255" t="s">
        <v>193</v>
      </c>
    </row>
    <row r="54" spans="1:8" s="228" customFormat="1">
      <c r="B54" s="229" t="s">
        <v>194</v>
      </c>
      <c r="F54" s="230"/>
    </row>
    <row r="55" spans="1:8" s="228" customFormat="1" ht="17.25" thickBot="1">
      <c r="B55" s="231" t="s">
        <v>199</v>
      </c>
      <c r="C55" s="232"/>
      <c r="D55" s="232"/>
      <c r="E55" s="232"/>
      <c r="F55" s="232" t="s">
        <v>195</v>
      </c>
      <c r="G55" s="232"/>
      <c r="H55" s="232"/>
    </row>
    <row r="56" spans="1:8" s="257" customFormat="1" ht="17.25" thickBot="1">
      <c r="A56" s="400" t="s">
        <v>196</v>
      </c>
      <c r="B56" s="400"/>
      <c r="C56" s="400"/>
      <c r="D56" s="400"/>
      <c r="E56" s="400"/>
      <c r="F56" s="400"/>
      <c r="G56" s="397"/>
    </row>
    <row r="57" spans="1:8" s="228" customFormat="1">
      <c r="A57" s="233" t="s">
        <v>197</v>
      </c>
      <c r="B57" s="187" t="s">
        <v>198</v>
      </c>
      <c r="C57" s="234" t="s">
        <v>6</v>
      </c>
      <c r="D57" s="234" t="s">
        <v>7</v>
      </c>
      <c r="E57" s="235" t="s">
        <v>8</v>
      </c>
      <c r="F57" s="236" t="s">
        <v>9</v>
      </c>
      <c r="G57" s="235" t="s">
        <v>10</v>
      </c>
      <c r="H57" s="237"/>
    </row>
    <row r="58" spans="1:8">
      <c r="A58" s="186"/>
      <c r="B58" s="186"/>
      <c r="C58" s="186"/>
      <c r="D58" s="186"/>
      <c r="E58" s="186"/>
      <c r="F58" s="186"/>
      <c r="G58" s="186"/>
    </row>
    <row r="59" spans="1:8">
      <c r="A59" s="186"/>
      <c r="B59" s="186"/>
      <c r="C59" s="186"/>
      <c r="D59" s="186"/>
      <c r="E59" s="186"/>
      <c r="F59" s="186"/>
      <c r="G59" s="186"/>
    </row>
    <row r="60" spans="1:8">
      <c r="A60" s="186"/>
      <c r="B60" s="186"/>
      <c r="C60" s="186"/>
      <c r="D60" s="186"/>
      <c r="E60" s="186"/>
      <c r="F60" s="186"/>
      <c r="G60" s="186"/>
    </row>
    <row r="61" spans="1:8">
      <c r="A61" s="186"/>
      <c r="B61" s="186"/>
      <c r="C61" s="186"/>
      <c r="D61" s="186"/>
      <c r="E61" s="186"/>
      <c r="F61" s="186"/>
      <c r="G61" s="186"/>
    </row>
    <row r="62" spans="1:8">
      <c r="A62" s="255" t="s">
        <v>193</v>
      </c>
    </row>
  </sheetData>
  <mergeCells count="2">
    <mergeCell ref="A3:G3"/>
    <mergeCell ref="A56:G5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3</vt:i4>
      </vt:variant>
    </vt:vector>
  </HeadingPairs>
  <TitlesOfParts>
    <vt:vector size="11" baseType="lpstr">
      <vt:lpstr>y-1總表</vt:lpstr>
      <vt:lpstr>y-2檢核表</vt:lpstr>
      <vt:lpstr>y-3-1 概算表(8-12月)</vt:lpstr>
      <vt:lpstr>y-3-2概算表(1-7月)</vt:lpstr>
      <vt:lpstr>y-4子計畫經費項目總計</vt:lpstr>
      <vt:lpstr>物品費清單</vt:lpstr>
      <vt:lpstr>資料蒐集費</vt:lpstr>
      <vt:lpstr>圖書光碟</vt:lpstr>
      <vt:lpstr>'y-2檢核表'!OLE_LINK1</vt:lpstr>
      <vt:lpstr>圖書光碟!Print_Area</vt:lpstr>
      <vt:lpstr>'y-2檢核表'!Print_Titles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</dc:creator>
  <cp:lastModifiedBy>user</cp:lastModifiedBy>
  <cp:lastPrinted>2019-01-11T00:59:44Z</cp:lastPrinted>
  <dcterms:created xsi:type="dcterms:W3CDTF">1997-01-14T01:50:29Z</dcterms:created>
  <dcterms:modified xsi:type="dcterms:W3CDTF">2019-01-14T01:04:42Z</dcterms:modified>
</cp:coreProperties>
</file>